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aosnw004\アウトリーチ・リサーチ\オフィス内共有\活動支援・オフキャンチーム\☆オフキャンチーム\10_交換留学（海外派遣）\200_募集\202_大学リスト\2027秋派遣\"/>
    </mc:Choice>
  </mc:AlternateContent>
  <xr:revisionPtr revIDLastSave="0" documentId="13_ncr:1_{240082C6-0E5F-4E4E-AB23-979A38C5DB38}" xr6:coauthVersionLast="47" xr6:coauthVersionMax="47" xr10:uidLastSave="{00000000-0000-0000-0000-000000000000}"/>
  <bookViews>
    <workbookView xWindow="-28920" yWindow="-120" windowWidth="29040" windowHeight="15720" xr2:uid="{62231F62-8BE3-48C2-99D3-E1DBD2174E98}"/>
  </bookViews>
  <sheets>
    <sheet name="27FA_1stRound_261012" sheetId="1" r:id="rId1"/>
  </sheets>
  <externalReferences>
    <externalReference r:id="rId2"/>
  </externalReferences>
  <definedNames>
    <definedName name="_xlnm._FilterDatabase" localSheetId="0" hidden="1">'27FA_1stRound_261012'!$C$5:$BT$108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7" i="1" l="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6" i="1"/>
  <c r="BM30" i="1"/>
  <c r="BM7" i="1"/>
  <c r="BM8" i="1"/>
  <c r="BM9" i="1"/>
  <c r="BM10" i="1"/>
  <c r="BM11" i="1"/>
  <c r="BM12" i="1"/>
  <c r="BM13" i="1"/>
  <c r="BM14" i="1"/>
  <c r="BM15" i="1"/>
  <c r="BM16" i="1"/>
  <c r="BM17" i="1"/>
  <c r="BM18" i="1"/>
  <c r="BM19" i="1"/>
  <c r="BM20" i="1"/>
  <c r="BM21" i="1"/>
  <c r="BM22" i="1"/>
  <c r="BM23" i="1"/>
  <c r="BM24" i="1"/>
  <c r="BM25" i="1"/>
  <c r="BM26" i="1"/>
  <c r="BM27" i="1"/>
  <c r="BM28" i="1"/>
  <c r="BM29" i="1"/>
  <c r="BM31" i="1"/>
  <c r="BM32" i="1"/>
  <c r="BM33" i="1"/>
  <c r="BM34" i="1"/>
  <c r="BM35" i="1"/>
  <c r="BM36" i="1"/>
  <c r="BM37" i="1"/>
  <c r="BM38" i="1"/>
  <c r="BM39" i="1"/>
  <c r="BM40" i="1"/>
  <c r="BM41" i="1"/>
  <c r="BM42" i="1"/>
  <c r="BM43" i="1"/>
  <c r="BM44" i="1"/>
  <c r="BM45" i="1"/>
  <c r="BM46" i="1"/>
  <c r="BM47" i="1"/>
  <c r="BM48" i="1"/>
  <c r="BM49" i="1"/>
  <c r="BM50"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6" i="1"/>
  <c r="H30" i="1"/>
  <c r="I75" i="1"/>
  <c r="H75" i="1" s="1"/>
  <c r="I76" i="1"/>
  <c r="H76" i="1" s="1"/>
  <c r="I77" i="1"/>
  <c r="H77" i="1" s="1"/>
  <c r="I78" i="1"/>
  <c r="H78" i="1" s="1"/>
  <c r="I79" i="1"/>
  <c r="H79" i="1" s="1"/>
  <c r="I80" i="1"/>
  <c r="H80" i="1" s="1"/>
  <c r="I81" i="1"/>
  <c r="H81" i="1" s="1"/>
  <c r="I82" i="1"/>
  <c r="H82" i="1" s="1"/>
  <c r="I83" i="1"/>
  <c r="H83" i="1" s="1"/>
  <c r="I84" i="1"/>
  <c r="H84" i="1" s="1"/>
  <c r="I85" i="1"/>
  <c r="H85" i="1" s="1"/>
  <c r="I86" i="1"/>
  <c r="H86" i="1" s="1"/>
  <c r="I87" i="1"/>
  <c r="H87" i="1" s="1"/>
  <c r="I88" i="1"/>
  <c r="H88" i="1" s="1"/>
  <c r="I89" i="1"/>
  <c r="H89" i="1" s="1"/>
  <c r="I90" i="1"/>
  <c r="H90" i="1" s="1"/>
  <c r="I91" i="1"/>
  <c r="H91" i="1" s="1"/>
  <c r="I92" i="1"/>
  <c r="H92" i="1" s="1"/>
  <c r="I93" i="1"/>
  <c r="H93" i="1" s="1"/>
  <c r="I94" i="1"/>
  <c r="H94" i="1" s="1"/>
  <c r="I95" i="1"/>
  <c r="H95" i="1" s="1"/>
  <c r="I96" i="1"/>
  <c r="H96" i="1" s="1"/>
  <c r="I97" i="1"/>
  <c r="H97" i="1" s="1"/>
  <c r="I98" i="1"/>
  <c r="H98" i="1" s="1"/>
  <c r="I99" i="1"/>
  <c r="H99" i="1" s="1"/>
  <c r="I100" i="1"/>
  <c r="H100" i="1" s="1"/>
  <c r="I101" i="1"/>
  <c r="H101" i="1" s="1"/>
  <c r="I102" i="1"/>
  <c r="H102" i="1" s="1"/>
  <c r="I103" i="1"/>
  <c r="H103" i="1" s="1"/>
  <c r="I104" i="1"/>
  <c r="H104" i="1" s="1"/>
  <c r="I105" i="1"/>
  <c r="H105" i="1" s="1"/>
  <c r="I106" i="1"/>
  <c r="H106" i="1" s="1"/>
  <c r="I107" i="1"/>
  <c r="H107" i="1" s="1"/>
  <c r="I7" i="1"/>
  <c r="H7" i="1" s="1"/>
  <c r="I8" i="1"/>
  <c r="H8" i="1" s="1"/>
  <c r="I9" i="1"/>
  <c r="H9" i="1" s="1"/>
  <c r="I10" i="1"/>
  <c r="H10" i="1" s="1"/>
  <c r="I11" i="1"/>
  <c r="H11" i="1" s="1"/>
  <c r="I12" i="1"/>
  <c r="H12" i="1" s="1"/>
  <c r="I13" i="1"/>
  <c r="H13" i="1" s="1"/>
  <c r="I14" i="1"/>
  <c r="H14" i="1" s="1"/>
  <c r="I15" i="1"/>
  <c r="H15" i="1" s="1"/>
  <c r="I16" i="1"/>
  <c r="H16" i="1" s="1"/>
  <c r="I17" i="1"/>
  <c r="H17" i="1" s="1"/>
  <c r="I18" i="1"/>
  <c r="H18" i="1" s="1"/>
  <c r="I19" i="1"/>
  <c r="H19" i="1" s="1"/>
  <c r="I20" i="1"/>
  <c r="H20" i="1" s="1"/>
  <c r="I21" i="1"/>
  <c r="H21" i="1" s="1"/>
  <c r="I22" i="1"/>
  <c r="H22" i="1" s="1"/>
  <c r="I23" i="1"/>
  <c r="H23" i="1" s="1"/>
  <c r="I24" i="1"/>
  <c r="H24" i="1" s="1"/>
  <c r="I25" i="1"/>
  <c r="H25" i="1" s="1"/>
  <c r="I26" i="1"/>
  <c r="H26" i="1" s="1"/>
  <c r="I27" i="1"/>
  <c r="H27" i="1" s="1"/>
  <c r="I28" i="1"/>
  <c r="H28" i="1" s="1"/>
  <c r="I29" i="1"/>
  <c r="H29" i="1" s="1"/>
  <c r="I31" i="1"/>
  <c r="H31" i="1" s="1"/>
  <c r="I32" i="1"/>
  <c r="H32" i="1" s="1"/>
  <c r="I33" i="1"/>
  <c r="H33" i="1" s="1"/>
  <c r="I34" i="1"/>
  <c r="H34" i="1" s="1"/>
  <c r="I35" i="1"/>
  <c r="H35" i="1" s="1"/>
  <c r="I36" i="1"/>
  <c r="H36" i="1" s="1"/>
  <c r="I37" i="1"/>
  <c r="H37" i="1" s="1"/>
  <c r="I38" i="1"/>
  <c r="H38" i="1" s="1"/>
  <c r="I39" i="1"/>
  <c r="H39" i="1" s="1"/>
  <c r="I40" i="1"/>
  <c r="H40" i="1" s="1"/>
  <c r="I41" i="1"/>
  <c r="H41" i="1" s="1"/>
  <c r="I42" i="1"/>
  <c r="H42" i="1" s="1"/>
  <c r="I43" i="1"/>
  <c r="H43" i="1" s="1"/>
  <c r="I44" i="1"/>
  <c r="H44" i="1" s="1"/>
  <c r="I45" i="1"/>
  <c r="H45" i="1" s="1"/>
  <c r="I46" i="1"/>
  <c r="H46" i="1" s="1"/>
  <c r="I47" i="1"/>
  <c r="H47" i="1" s="1"/>
  <c r="I48" i="1"/>
  <c r="H48" i="1" s="1"/>
  <c r="I49" i="1"/>
  <c r="H49" i="1" s="1"/>
  <c r="I50" i="1"/>
  <c r="H50" i="1" s="1"/>
  <c r="I51" i="1"/>
  <c r="H51" i="1" s="1"/>
  <c r="I52" i="1"/>
  <c r="H52" i="1" s="1"/>
  <c r="I53" i="1"/>
  <c r="H53" i="1" s="1"/>
  <c r="I54" i="1"/>
  <c r="H54" i="1" s="1"/>
  <c r="I55" i="1"/>
  <c r="H55" i="1" s="1"/>
  <c r="I56" i="1"/>
  <c r="H56" i="1" s="1"/>
  <c r="I57" i="1"/>
  <c r="H57" i="1" s="1"/>
  <c r="I58" i="1"/>
  <c r="H58" i="1" s="1"/>
  <c r="I59" i="1"/>
  <c r="H59" i="1" s="1"/>
  <c r="I60" i="1"/>
  <c r="H60" i="1" s="1"/>
  <c r="I61" i="1"/>
  <c r="H61" i="1" s="1"/>
  <c r="I62" i="1"/>
  <c r="H62" i="1" s="1"/>
  <c r="I63" i="1"/>
  <c r="H63" i="1" s="1"/>
  <c r="I64" i="1"/>
  <c r="H64" i="1" s="1"/>
  <c r="I65" i="1"/>
  <c r="H65" i="1" s="1"/>
  <c r="I66" i="1"/>
  <c r="H66" i="1" s="1"/>
  <c r="I67" i="1"/>
  <c r="H67" i="1" s="1"/>
  <c r="I68" i="1"/>
  <c r="H68" i="1" s="1"/>
  <c r="I69" i="1"/>
  <c r="H69" i="1" s="1"/>
  <c r="I70" i="1"/>
  <c r="H70" i="1" s="1"/>
  <c r="I71" i="1"/>
  <c r="H71" i="1" s="1"/>
  <c r="I72" i="1"/>
  <c r="H72" i="1" s="1"/>
  <c r="I73" i="1"/>
  <c r="H73" i="1" s="1"/>
  <c r="I74" i="1"/>
  <c r="H74" i="1" s="1"/>
  <c r="I6" i="1"/>
  <c r="H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 YI RAN(yiran-li)</author>
  </authors>
  <commentList>
    <comment ref="Y5" authorId="0" shapeId="0" xr:uid="{05D3DFDC-919C-4821-A2A5-FD03250D7DCC}">
      <text>
        <r>
          <rPr>
            <b/>
            <sz val="9"/>
            <color indexed="81"/>
            <rFont val="MS P ゴシック"/>
            <family val="3"/>
            <charset val="128"/>
          </rPr>
          <t>LI YI RAN(yiran-li):</t>
        </r>
        <r>
          <rPr>
            <sz val="9"/>
            <color indexed="81"/>
            <rFont val="MS P ゴシック"/>
            <family val="3"/>
            <charset val="128"/>
          </rPr>
          <t xml:space="preserve">
APU最低基準3.5必要</t>
        </r>
      </text>
    </comment>
    <comment ref="Z5" authorId="0" shapeId="0" xr:uid="{F5BE2647-8BE6-4B2F-9362-F56FBADCBD3D}">
      <text>
        <r>
          <rPr>
            <b/>
            <sz val="9"/>
            <color indexed="81"/>
            <rFont val="MS P ゴシック"/>
            <family val="3"/>
            <charset val="128"/>
          </rPr>
          <t>LI YI RAN(yiran-li):</t>
        </r>
        <r>
          <rPr>
            <sz val="9"/>
            <color indexed="81"/>
            <rFont val="MS P ゴシック"/>
            <family val="3"/>
            <charset val="128"/>
          </rPr>
          <t xml:space="preserve">
APU最低基準65以上必要</t>
        </r>
      </text>
    </comment>
  </commentList>
</comments>
</file>

<file path=xl/sharedStrings.xml><?xml version="1.0" encoding="utf-8"?>
<sst xmlns="http://schemas.openxmlformats.org/spreadsheetml/2006/main" count="3965" uniqueCount="802">
  <si>
    <t>University Base information</t>
    <phoneticPr fontId="4"/>
  </si>
  <si>
    <t>Eligible College</t>
  </si>
  <si>
    <t>Business Accreditation</t>
  </si>
  <si>
    <t>One space : one student for one semester
Two spaces : one student for two semesters or two students for one semester each</t>
  </si>
  <si>
    <t>Academic Calendar</t>
  </si>
  <si>
    <t>NO</t>
    <phoneticPr fontId="4"/>
  </si>
  <si>
    <t>Code</t>
  </si>
  <si>
    <t xml:space="preserve">Area </t>
  </si>
  <si>
    <t xml:space="preserve">Country </t>
  </si>
  <si>
    <t>University</t>
  </si>
  <si>
    <t>Campus / College</t>
  </si>
  <si>
    <t>Info Sheet</t>
  </si>
  <si>
    <t>APM</t>
  </si>
  <si>
    <t>APS</t>
  </si>
  <si>
    <t>ST</t>
  </si>
  <si>
    <t>AACSB</t>
  </si>
  <si>
    <t>EQUIS</t>
  </si>
  <si>
    <t>EFMD
(EPAS)</t>
  </si>
  <si>
    <t>Number of Available Space2</t>
  </si>
  <si>
    <t>Eligible Exchange Period</t>
  </si>
  <si>
    <t>Fall semester</t>
  </si>
  <si>
    <t>Spring Semester</t>
  </si>
  <si>
    <t>Nomination
Deadline  YYYY/MM/DD</t>
  </si>
  <si>
    <t>Application 
Deadline 
YYYY-/MM/DD</t>
  </si>
  <si>
    <t>First Day of Orientation
(Tentative)</t>
  </si>
  <si>
    <t xml:space="preserve">Semester 
GPA </t>
  </si>
  <si>
    <t>Cumulative
GPA</t>
  </si>
  <si>
    <t>Cumulative  GPA</t>
  </si>
  <si>
    <t>Accounting</t>
  </si>
  <si>
    <t>Finance</t>
  </si>
  <si>
    <t>Marketing</t>
  </si>
  <si>
    <t>Management</t>
  </si>
  <si>
    <t>Entrepreneurship</t>
  </si>
  <si>
    <t>Operations Management</t>
  </si>
  <si>
    <t>Economics</t>
  </si>
  <si>
    <t>International Relations</t>
  </si>
  <si>
    <t>Political Science</t>
  </si>
  <si>
    <t>Peace Studies</t>
  </si>
  <si>
    <t>Media Studies</t>
  </si>
  <si>
    <t>Cultural Studies</t>
  </si>
  <si>
    <t>Sociology</t>
  </si>
  <si>
    <t>Hospitality</t>
  </si>
  <si>
    <t>Tourism</t>
  </si>
  <si>
    <t>Sustainability</t>
  </si>
  <si>
    <t>Environmental Studies</t>
  </si>
  <si>
    <t>Development Studies</t>
  </si>
  <si>
    <t>Education</t>
  </si>
  <si>
    <t>Website</t>
  </si>
  <si>
    <t>Website Link</t>
  </si>
  <si>
    <t>第一志望での応募数
Spaces chosen as First Choice</t>
    <phoneticPr fontId="4"/>
  </si>
  <si>
    <t>合格・または条件付き合格
Number of Acceptance or Conditional Acceptance</t>
    <rPh sb="0" eb="2">
      <t>ゴウカク</t>
    </rPh>
    <rPh sb="6" eb="8">
      <t>ジョウケン</t>
    </rPh>
    <rPh sb="8" eb="9">
      <t>ツ</t>
    </rPh>
    <rPh sb="10" eb="12">
      <t>ゴウカク</t>
    </rPh>
    <phoneticPr fontId="1"/>
  </si>
  <si>
    <t>倍率
Competition ratio</t>
    <rPh sb="0" eb="2">
      <t>バイリツ</t>
    </rPh>
    <phoneticPr fontId="1"/>
  </si>
  <si>
    <t>第一志望での応募数
Spaces chosen as First Choice2</t>
  </si>
  <si>
    <t>倍率
Competition ratio2</t>
    <rPh sb="0" eb="2">
      <t>バイリツ2</t>
    </rPh>
    <phoneticPr fontId="1"/>
  </si>
  <si>
    <t>Asia</t>
  </si>
  <si>
    <t>Taiwan</t>
  </si>
  <si>
    <t>National Chengchi University</t>
  </si>
  <si>
    <t>Yes</t>
  </si>
  <si>
    <t/>
  </si>
  <si>
    <t>Both one semester and one year</t>
  </si>
  <si>
    <t>September-December</t>
  </si>
  <si>
    <t>February-June</t>
  </si>
  <si>
    <t>N/A</t>
  </si>
  <si>
    <t>No</t>
  </si>
  <si>
    <t>https://oic.nccu.edu.tw/</t>
  </si>
  <si>
    <t>更新日</t>
    <phoneticPr fontId="4"/>
  </si>
  <si>
    <t>ここまで/Till this point</t>
    <phoneticPr fontId="4"/>
  </si>
  <si>
    <t>TOEFL
iBT new</t>
    <phoneticPr fontId="4"/>
  </si>
  <si>
    <t>TOEFL
iBT old</t>
    <phoneticPr fontId="4"/>
  </si>
  <si>
    <t>list the nationalities you cannot accept and the reasons for the restriction.</t>
    <phoneticPr fontId="4"/>
  </si>
  <si>
    <t>Course Restrictions for 
Exchange Students and Other Important Notes</t>
    <phoneticPr fontId="4"/>
  </si>
  <si>
    <t>Other useful information</t>
    <phoneticPr fontId="4"/>
  </si>
  <si>
    <t>info link</t>
    <phoneticPr fontId="4"/>
  </si>
  <si>
    <t>Europe</t>
  </si>
  <si>
    <t>Czech</t>
  </si>
  <si>
    <t>Sweden</t>
  </si>
  <si>
    <t>China</t>
  </si>
  <si>
    <t>Romania</t>
  </si>
  <si>
    <t>Metropolitan University Prague</t>
  </si>
  <si>
    <t>Halmstad University</t>
  </si>
  <si>
    <t>University of Macau</t>
  </si>
  <si>
    <t>Romanian-American University</t>
  </si>
  <si>
    <t>Strasnicka-Jarov</t>
  </si>
  <si>
    <t>Halmstad</t>
  </si>
  <si>
    <t>Main campus (Address:  University of Macau, Avenida da Universidade, Taipa, Macau, China)</t>
  </si>
  <si>
    <t>Flemingsberg</t>
  </si>
  <si>
    <t>Yes1</t>
    <phoneticPr fontId="4"/>
  </si>
  <si>
    <t>Sodertorn University</t>
    <phoneticPr fontId="4"/>
  </si>
  <si>
    <t>Yes</t>
    <phoneticPr fontId="4"/>
  </si>
  <si>
    <t>One year only</t>
  </si>
  <si>
    <t xml:space="preserve">October-February </t>
  </si>
  <si>
    <t>2027-08-30 - 2028-01-16</t>
  </si>
  <si>
    <t>2028-01-17 - 2028-06-04</t>
  </si>
  <si>
    <t xml:space="preserve">August - Mid December </t>
  </si>
  <si>
    <t xml:space="preserve">January - Mid June </t>
  </si>
  <si>
    <t>30 August 2027 – 16 January 2028</t>
  </si>
  <si>
    <t>January-June</t>
  </si>
  <si>
    <t>September-February</t>
  </si>
  <si>
    <t>Beginning of May</t>
    <phoneticPr fontId="4"/>
  </si>
  <si>
    <t>IELTS
overall</t>
    <phoneticPr fontId="4"/>
  </si>
  <si>
    <t>IELTS
Overall2</t>
    <phoneticPr fontId="4"/>
  </si>
  <si>
    <t>All nationalities can be accepted</t>
  </si>
  <si>
    <t>https://www.mup.cz/en/international-cooperation/information-for-incoming-exchange-students/exchange-student-application-procedure/</t>
  </si>
  <si>
    <t>https://www.hh.se/english/education/apply-to-halmstad-university.html</t>
  </si>
  <si>
    <t>https://fba.um.edu.mo/exchange-programme/incoming-programme/</t>
  </si>
  <si>
    <t>https://www.sh.se/english/sodertorn-university/student/prospective-students/application-for-exchange-students</t>
  </si>
  <si>
    <t>https://www.rau.ro/incoming-students-study-at-rau/?lang=en</t>
  </si>
  <si>
    <t>Germany</t>
  </si>
  <si>
    <t>Austria</t>
  </si>
  <si>
    <t>France</t>
  </si>
  <si>
    <t>Portugal</t>
  </si>
  <si>
    <t>Pforzheim University of Applied Sciences</t>
  </si>
  <si>
    <t>University of Applied Sciences Upper Austria</t>
  </si>
  <si>
    <t>Burgundy School of Business</t>
  </si>
  <si>
    <t>Rennes School of Business</t>
  </si>
  <si>
    <t>ISCTE – Lisbon University Institute</t>
  </si>
  <si>
    <t>Zeppelin University</t>
  </si>
  <si>
    <t>School of Business</t>
  </si>
  <si>
    <t>Steyr Campus - School of Business and Management</t>
  </si>
  <si>
    <t>Dijon and Lyon Campus</t>
  </si>
  <si>
    <t>Rennes</t>
  </si>
  <si>
    <t>Iscte Lisbon</t>
  </si>
  <si>
    <t xml:space="preserve">March - July </t>
  </si>
  <si>
    <t>01st September until the 20th December</t>
  </si>
  <si>
    <t>3rd January - 30th April</t>
  </si>
  <si>
    <t>September - December</t>
  </si>
  <si>
    <t>January - April</t>
  </si>
  <si>
    <t>January-July</t>
  </si>
  <si>
    <t>18-21</t>
  </si>
  <si>
    <t>17-19</t>
  </si>
  <si>
    <t xml:space="preserve">If students are interested in taking German-taught/French-taught/Spanish-taught courses, we also require a proof/confirmation of B2 level. </t>
  </si>
  <si>
    <t>Exchange students may select courses under the following conditions:  Undergraduate students can only choose undergraduate courses. 
Exchange students can choose courses from any of Iscte’s schools, provided that those units do not have specific requirements (detailed information on this topic can be found in the course lists). 
Exchange students can choose courses up to a maximum of 30 ECTS per semester, or 36 ECTS if one of the courses is Portuguese as a Foreign Language.</t>
  </si>
  <si>
    <t>Only courses in English</t>
  </si>
  <si>
    <t>https://www.hs-pforzheim.de/en/international/studying_in_pforzheim/exchange_students</t>
  </si>
  <si>
    <t>https://fh-ooe.at/en/international/exchange-students/incomings</t>
  </si>
  <si>
    <t>https://www.bsb-education.com/en/programme/exchange-programs</t>
  </si>
  <si>
    <t>https://aloha.rennes-sb.com/hc/en-us/categories/360002608799--Incoming-Exchange-Students</t>
  </si>
  <si>
    <t>https://www.iscte-iul.pt/international/exchange/cooperation-programmes-and-agreements/cooperation-programmes-and-agreements</t>
  </si>
  <si>
    <t>https://www.zeppelin-university.com/audience-navigation/students.php</t>
  </si>
  <si>
    <t>Switzerland</t>
  </si>
  <si>
    <t>United Kingdom</t>
  </si>
  <si>
    <t>Karlshochschule International University</t>
  </si>
  <si>
    <t>Karlshochschule, Karlstraße 36-38</t>
  </si>
  <si>
    <t>Heinrich Heine University</t>
  </si>
  <si>
    <t>ZHAW School of Management and Law</t>
  </si>
  <si>
    <t>Nottingham Trent University</t>
  </si>
  <si>
    <t>City Campus</t>
  </si>
  <si>
    <t>European Business School Paris</t>
  </si>
  <si>
    <t>EBS Paris Campus (9 avenue Pierre de Coubertin - 75013 Paris - France)</t>
  </si>
  <si>
    <t>One semester only</t>
  </si>
  <si>
    <t>october - march</t>
  </si>
  <si>
    <t>april - september</t>
  </si>
  <si>
    <t>13/09/2027 - 21/01/2028</t>
  </si>
  <si>
    <t>21/01/2028 - 26/05/2028</t>
  </si>
  <si>
    <t>Sept-Dec</t>
  </si>
  <si>
    <t>Jan-April</t>
  </si>
  <si>
    <t xml:space="preserve">72
</t>
  </si>
  <si>
    <t>Usually we accept students with B2 level in English, but we recommend to have C1 level if possible</t>
  </si>
  <si>
    <t>It is best to always check our website for up to date information: https://www.ntu.ac.uk/international/your-application/entry-requirements/english-language-requirements.</t>
  </si>
  <si>
    <t>No entry for European Studies</t>
  </si>
  <si>
    <t>Courses on offer for incoming students at ZHAW School of Management and Law.</t>
  </si>
  <si>
    <t>The agreement is with Nottingham Business School, Nottingham Trent University only so you are restricted to our exchange offering only at this time.</t>
  </si>
  <si>
    <t>We cannot accept students with Afghanistan, Cameroon, Myanmar or Sudan at this time due to the UK Government restrictions on entry to the UK.</t>
  </si>
  <si>
    <t>https://karlshochschule.de/exchange-students-en/</t>
  </si>
  <si>
    <t xml:space="preserve">https://www.hhu.de/en/international/stay-at-hhu-as-an-incoming </t>
  </si>
  <si>
    <t>https://www.zhaw.ch/en/sml/study/international/incoming-students</t>
  </si>
  <si>
    <t>https://www.ntu.ac.uk/international/exchange-and-study-abroad</t>
  </si>
  <si>
    <t>Not available at this time - all details in shared folder for admitted students</t>
  </si>
  <si>
    <t>Norway</t>
  </si>
  <si>
    <t>Greece</t>
  </si>
  <si>
    <t>Republic of Turkey</t>
  </si>
  <si>
    <t>Otto-von-Guericke-University Magdeburg</t>
  </si>
  <si>
    <t>Norwegian School of Economics (NHH)</t>
  </si>
  <si>
    <t>Westminster Business School, University of Westminster</t>
  </si>
  <si>
    <t>The American College of Greece</t>
  </si>
  <si>
    <t>main Campus:  Universitätsplatz</t>
  </si>
  <si>
    <t>NHH Bergen campus</t>
  </si>
  <si>
    <t>Marylebone Campus</t>
  </si>
  <si>
    <t>Agia Paraskevi Campus (main campus of The American College of Greece)</t>
  </si>
  <si>
    <t>Özyeğin University Çekmeköy Campus</t>
  </si>
  <si>
    <t>Ozyegin University</t>
    <phoneticPr fontId="4"/>
  </si>
  <si>
    <t>01.10.2027-31.03.2028</t>
  </si>
  <si>
    <t>Tentative 5 January - 16 June 2028</t>
  </si>
  <si>
    <t>September-January</t>
  </si>
  <si>
    <t>January- May</t>
  </si>
  <si>
    <t xml:space="preserve">September-December </t>
  </si>
  <si>
    <t>January-April</t>
  </si>
  <si>
    <t>Depending on the language of instruction of requested courses (German or English), incoming students must evidence German or English language proficiency at B2 level or higher.</t>
  </si>
  <si>
    <t>Courses in the Bachelor programme in Business, Economics and Data Science is not available for incoming exchange students: https://www.nhh.no/en/study-programmes/bsc-in-business-economics-and-data-science/We value a balanced exchange with your institution, but we will not usually limit the number of students you may nominate based on this. Furthermore, we often have capacity for additional students in the spring semester, so please feel free to contact us if demand exceeds the numbers in our agreement. If space is available, we would be delighted to welcome them.</t>
  </si>
  <si>
    <t>Students can select 3 modules per semester. Some modules may have pre-requisities- these will be outlined in the module catalogue.</t>
  </si>
  <si>
    <t>Exchange students are not permitted to enroll in internship courses.  However, they may take courses offered by other departments or faculties, provided that both their home university and their OzU Program Coordinator approve their course selection.The academic calendar for the next academic year has not yet been published. Therefore, we have included tentative dates in the Fact Sheet. Once the calendar is finalized, we will share the updated Fact Sheet with our partner universities.</t>
  </si>
  <si>
    <t>University dormitories;Students have to find their own accommodation;For finding individual housing, we provide personal assistance.</t>
    <phoneticPr fontId="5"/>
  </si>
  <si>
    <t>https://www.ovgu.de/en/-p-48750</t>
  </si>
  <si>
    <t>https://www.nhh.no/en/incoming-exchange/</t>
  </si>
  <si>
    <t>https://www.westminster.ac.uk/international/student-exchanges/modules-and-credit</t>
  </si>
  <si>
    <t>https://www.acg.edu/admissions/study-abroad/</t>
  </si>
  <si>
    <t>https://www.ozyegin.edu.tr/en/international-exchange-and-partnership-programs/global-exchange-program/incoming-students</t>
  </si>
  <si>
    <t>Finland</t>
  </si>
  <si>
    <t>Malaysia</t>
  </si>
  <si>
    <t>Belgium</t>
    <phoneticPr fontId="4"/>
  </si>
  <si>
    <t>York St John University</t>
  </si>
  <si>
    <t>York Campus</t>
  </si>
  <si>
    <t>Norwegian University of Science and Technology</t>
  </si>
  <si>
    <t>Laurea University of Applied Sciences</t>
  </si>
  <si>
    <t>University of Antwerp</t>
  </si>
  <si>
    <t>University of Leicester</t>
  </si>
  <si>
    <t>BI Norwegian School of Management</t>
  </si>
  <si>
    <t>National Yang Ming Chiao Tung University, College of Management,</t>
  </si>
  <si>
    <t>Tunghai University</t>
  </si>
  <si>
    <t>Yuan Ze University</t>
  </si>
  <si>
    <t>The National University of Malaysia</t>
  </si>
  <si>
    <t>Trondheim, Gjøvik and Ålesund</t>
  </si>
  <si>
    <t>Leppävaara, Tikkurila and Hyvinkää</t>
  </si>
  <si>
    <t>University of Leicester campus</t>
  </si>
  <si>
    <t>Oslo Campus</t>
  </si>
  <si>
    <t>Guangfu Campus &amp; Beimen Campus</t>
  </si>
  <si>
    <t>Depends on students' study field. Our second campus is right next to main campus.
→
Main Campus and Second Campus</t>
  </si>
  <si>
    <t>YUAN ZE UNIVERSITY</t>
  </si>
  <si>
    <t>Bangi Campus</t>
  </si>
  <si>
    <t>19 September- 30 January</t>
  </si>
  <si>
    <t>2 February - 11 June</t>
  </si>
  <si>
    <t>January - June</t>
  </si>
  <si>
    <t>mid-August to mid-December</t>
  </si>
  <si>
    <t>Early-January to Late-May</t>
  </si>
  <si>
    <t>end september - end january</t>
  </si>
  <si>
    <t>begin february - end june</t>
  </si>
  <si>
    <t>27/09/2027 - 16/01/2028 (to be confirmed)</t>
  </si>
  <si>
    <t>17/01/2028 - 09/06/2028</t>
  </si>
  <si>
    <t>August-December</t>
  </si>
  <si>
    <t>Sep. - Dec.</t>
  </si>
  <si>
    <t>September - February</t>
  </si>
  <si>
    <t>March - July</t>
  </si>
  <si>
    <t>We do not offer any World Languages (Korean/Japanese), Physiotherapy, Nursing, or Biomedical Science modules.</t>
  </si>
  <si>
    <t>Instructions for exchange students
https://migri.fi/en/instructions-for-exchange-students</t>
  </si>
  <si>
    <t>Course offer: https://www.uantwerpen.be/en/about-uantwerp/faculties/faculty-of-business-and-economics/students/internationalisation/exchange-programme/non-dutch-courses/ 
Students can only choose courses that are listed in the course catalog (see link below) and max.2 courses from another faculty. They need to enroll in at least 21 ECTS, max.30 ECTS.  
- Students should have completed at least 120 ECTS or two full academic years before arriving in Antwerp to enroll in bachelor courses.
- In terms of the level of courses, the following academic experience is required:
o Bachelor courses (course codes starting with 1, e.g. Accountancy 1101TEWSES): Successfully completed at least 120 ECTS or two full academic years of tertiary education upon arrival in Antwerp as well as meeting the course prerequisites.</t>
  </si>
  <si>
    <t>All subjects in our module catalogue are available to Study Abroad students, but subjects not in our catalogue (medicine and education) are not available.</t>
  </si>
  <si>
    <t>See course list for courses available for exchange students: https://www.bi.no/en/exchange</t>
  </si>
  <si>
    <t xml:space="preserve">All nationalities can be accepted, but Chinese students from APU may face more complex visa application process. </t>
  </si>
  <si>
    <t>Students holding Israeli or North Korean passports cannot be accepted for exchange.</t>
    <phoneticPr fontId="4"/>
  </si>
  <si>
    <t>https://www.yorksj.ac.uk/international/study-abroad-at-york-st-john/</t>
  </si>
  <si>
    <t>https://www.ntnu.edu/studies/exchange</t>
  </si>
  <si>
    <t>https://www.laurea.fi/en/education/incoming-student-exchange/</t>
  </si>
  <si>
    <t>https://www.uantwerpen.be/en/study/erasmus-and-exchange-students/become-an-exchange-student/</t>
  </si>
  <si>
    <t>https://le.ac.uk/cite/study-abroad-unit/incoming</t>
  </si>
  <si>
    <t>http://bi.no/en/exchange</t>
  </si>
  <si>
    <t>https://oia.nycu.edu.tw/oia/en/app/artwebsite/view?module=artwebsite&amp;id=821&amp;serno=a277c341-8d25-4a51-8495-58d1d58bbc5d</t>
  </si>
  <si>
    <t>https://oir.thu.edu.tw/front/500_InExSt/500_InExSt_1/pages.php?ID=dGh1X29zYSY1MDBfSW5FeFN0XzE=</t>
  </si>
  <si>
    <t>https://gao.yzu.edu.tw/index.php/en/int-exchange-2/income-student</t>
  </si>
  <si>
    <t>https://www.ukm.my/pha/exchange/</t>
  </si>
  <si>
    <t>India</t>
  </si>
  <si>
    <t>The Hong Kong Polytechnic University</t>
  </si>
  <si>
    <t>Lucerne University of Applied Sciences and Arts - School of Business</t>
  </si>
  <si>
    <t>Beijing Normal University-Hong Kong Baptist University United International College</t>
  </si>
  <si>
    <t>O.P. Jindal Global [Institution of Eminence Deemed to be University</t>
  </si>
  <si>
    <t>Hung Hom Main Campus</t>
  </si>
  <si>
    <t>Lucerne School of Business, Campus Perron, Campus Z9, Campus School of Computer Science</t>
  </si>
  <si>
    <t>Beijing Normal-Hong Kong Baptist University</t>
  </si>
  <si>
    <t>O.P.JINDAL GLOBAL UNIVERSITY</t>
  </si>
  <si>
    <t>mid September - End of January (incl. Exams)
September-February</t>
  </si>
  <si>
    <t>1ST AUGUST -15TH DECEMBER 2027</t>
  </si>
  <si>
    <t>1ST FEBRUARY - 15TH JUNE 2028</t>
  </si>
  <si>
    <t>School of Business courses only.</t>
  </si>
  <si>
    <t>https://www.polyu.edu.hk/geo/docdrive/pdf/polyu_infosheet.pdf</t>
  </si>
  <si>
    <t>https://www.hslu.ch/en/lucerne-school-of-business/international/for-students/incoming-exchange-students/</t>
  </si>
  <si>
    <t>https://ido.bnbu.edu.cn/en/inbound_students/exchange_in_student_programme.htm</t>
  </si>
  <si>
    <t>https://jgu.edu.in/internationaloffice/</t>
  </si>
  <si>
    <t xml:space="preserve">September 30, 2027 through 
Februar 05, 2028（tentative） </t>
    <phoneticPr fontId="4"/>
  </si>
  <si>
    <t xml:space="preserve">last week of September - end January </t>
    <phoneticPr fontId="4"/>
  </si>
  <si>
    <t>last week of February - end June</t>
    <phoneticPr fontId="4"/>
  </si>
  <si>
    <t>September-January</t>
    <phoneticPr fontId="4"/>
  </si>
  <si>
    <t>February-June</t>
    <phoneticPr fontId="4"/>
  </si>
  <si>
    <t>September - February</t>
    <phoneticPr fontId="4"/>
  </si>
  <si>
    <t>March - August</t>
    <phoneticPr fontId="4"/>
  </si>
  <si>
    <t>February - July</t>
    <phoneticPr fontId="4"/>
  </si>
  <si>
    <t>Late march-Mid August</t>
    <phoneticPr fontId="4"/>
  </si>
  <si>
    <t>Tentative 13 August - 21 December 2027</t>
    <phoneticPr fontId="4"/>
  </si>
  <si>
    <t xml:space="preserve">August - December </t>
    <phoneticPr fontId="4"/>
  </si>
  <si>
    <t xml:space="preserve"> Feb - Jun</t>
    <phoneticPr fontId="4"/>
  </si>
  <si>
    <t xml:space="preserve"> Sep-Jan</t>
    <phoneticPr fontId="4"/>
  </si>
  <si>
    <t xml:space="preserve"> Feb-Jun</t>
    <phoneticPr fontId="4"/>
  </si>
  <si>
    <t>Sep-Dec</t>
    <phoneticPr fontId="4"/>
  </si>
  <si>
    <t>Jan-May</t>
    <phoneticPr fontId="4"/>
  </si>
  <si>
    <t>February-July</t>
    <phoneticPr fontId="4"/>
  </si>
  <si>
    <t>September-December</t>
    <phoneticPr fontId="4"/>
  </si>
  <si>
    <t>Zurich University of Applied Sciences</t>
    <phoneticPr fontId="4"/>
  </si>
  <si>
    <t>4.5/83</t>
    <phoneticPr fontId="4"/>
  </si>
  <si>
    <t>Not accepted</t>
    <phoneticPr fontId="4"/>
  </si>
  <si>
    <r>
      <rPr>
        <sz val="10"/>
        <color rgb="FFC00000"/>
        <rFont val="Meiryo UI"/>
        <family val="3"/>
        <charset val="128"/>
      </rPr>
      <t>Please note that IELTS score is not
accepted according to rule of the Council of Higher Education in Türkiye</t>
    </r>
    <r>
      <rPr>
        <sz val="10"/>
        <rFont val="Meiryo UI"/>
        <family val="3"/>
        <charset val="128"/>
      </rPr>
      <t>.  Please refer to the link below for information on other recognized exams:
https://www.ozyegin.edu.tr/en/student-services/application-admission/language-proficiency-requirement</t>
    </r>
    <phoneticPr fontId="4"/>
  </si>
  <si>
    <t>we have group work and presentations.</t>
    <phoneticPr fontId="4"/>
  </si>
  <si>
    <t>65+</t>
    <phoneticPr fontId="4"/>
  </si>
  <si>
    <t>4.5/ 85</t>
    <phoneticPr fontId="4"/>
  </si>
  <si>
    <t>4.5/86+</t>
    <phoneticPr fontId="4"/>
  </si>
  <si>
    <t>4.5/81</t>
    <phoneticPr fontId="4"/>
  </si>
  <si>
    <t>No</t>
    <phoneticPr fontId="4"/>
  </si>
  <si>
    <t xml:space="preserve">4 / 72 </t>
    <phoneticPr fontId="4"/>
  </si>
  <si>
    <t xml:space="preserve"> 4/72+</t>
    <phoneticPr fontId="4"/>
  </si>
  <si>
    <t>4/ 18-21</t>
    <phoneticPr fontId="4"/>
  </si>
  <si>
    <t>4 / 17-19</t>
    <phoneticPr fontId="4"/>
  </si>
  <si>
    <t>4/78</t>
    <phoneticPr fontId="4"/>
  </si>
  <si>
    <t xml:space="preserve"> 4/75</t>
    <phoneticPr fontId="4"/>
  </si>
  <si>
    <t>3.5/18</t>
    <phoneticPr fontId="4"/>
  </si>
  <si>
    <t>3.5/17</t>
    <phoneticPr fontId="4"/>
  </si>
  <si>
    <t>3.5/20</t>
    <phoneticPr fontId="4"/>
  </si>
  <si>
    <t>4/79</t>
    <phoneticPr fontId="4"/>
  </si>
  <si>
    <t xml:space="preserve"> 4/79</t>
    <phoneticPr fontId="4"/>
  </si>
  <si>
    <t>3.5/65</t>
    <phoneticPr fontId="4"/>
  </si>
  <si>
    <t>4.5/
79</t>
    <phoneticPr fontId="4"/>
  </si>
  <si>
    <t>It is not possible to mix courses from different programmes/years/languages</t>
    <phoneticPr fontId="4"/>
  </si>
  <si>
    <t>No add and drop period.
We require 60 credits before mobility and we need transcript in English version.</t>
    <phoneticPr fontId="4"/>
  </si>
  <si>
    <t>Only courses from the School of Business: https://businesspf.hs-pforzheim.de/international/international_study_program_isp/information_for_incoming_bachelor_exchange_students/business_courses_in_english</t>
    <phoneticPr fontId="4"/>
  </si>
  <si>
    <t>Students can only choose courses on the course catalog proposed and can not mix courses from different levels.</t>
    <phoneticPr fontId="4"/>
  </si>
  <si>
    <t>・In 26/27, the academic offer includes our 3rd year "Grande Ecole" Program + the English track of our Master 1 courses.
・Applicants must be in their 3rd semester or above</t>
    <phoneticPr fontId="4"/>
  </si>
  <si>
    <t>Medicine, architecture and music will be not allowed</t>
    <phoneticPr fontId="4"/>
  </si>
  <si>
    <t>Law school is not allowed</t>
    <phoneticPr fontId="4"/>
  </si>
  <si>
    <t>We cannot accept students with Afghanistan, Cameroon, Myanmar or Sudan at this time due to the UK Government restrictions on entry to the UK.</t>
    <phoneticPr fontId="4"/>
  </si>
  <si>
    <t>We cannot accept students from China,because of the VISA ISSUE</t>
    <phoneticPr fontId="4"/>
  </si>
  <si>
    <t>All nationalities can be accepted,
But Students from Iran recently ran in to issues due to the money Laundering Act that is currently in place.</t>
    <phoneticPr fontId="4"/>
  </si>
  <si>
    <t xml:space="preserve">
Students from these countries must obtain the consent of an NYCU professor who is willing to serve as a guarantor for their visa application.
https://www.boca.gov.tw/cp-159-249-4162c-2.html</t>
    <phoneticPr fontId="4"/>
  </si>
  <si>
    <t>Korea</t>
  </si>
  <si>
    <t>Latin America</t>
  </si>
  <si>
    <t>Argentina</t>
  </si>
  <si>
    <t>Africa</t>
  </si>
  <si>
    <t>Morocco</t>
  </si>
  <si>
    <t>Peru</t>
  </si>
  <si>
    <t>Oceania</t>
  </si>
  <si>
    <t>Australia</t>
  </si>
  <si>
    <t>Woosong University, SolBridge International School of Business</t>
  </si>
  <si>
    <t>City University of Hong Kong</t>
  </si>
  <si>
    <t>The University of Hong Kong</t>
  </si>
  <si>
    <t>The Hong Kong University of Science and Technology</t>
  </si>
  <si>
    <t>The Chinese University of Hong Kong</t>
  </si>
  <si>
    <t>Universidad Argentina de la Empresa</t>
  </si>
  <si>
    <t>Al Akhawayn University in Ifrane</t>
  </si>
  <si>
    <t>Universidad San Ignacio de Loyola S.A.</t>
  </si>
  <si>
    <t>James Cook University</t>
  </si>
  <si>
    <t>Solbridge campus</t>
  </si>
  <si>
    <t xml:space="preserve">CityUHK </t>
  </si>
  <si>
    <t>HKU Main Campus</t>
  </si>
  <si>
    <t>Main Campus</t>
  </si>
  <si>
    <t>Clearwater Bay</t>
  </si>
  <si>
    <t>We only have one campus in HK.</t>
  </si>
  <si>
    <t>Campus Buenos Aires / Campus Recoleta / Campus Belgrano</t>
  </si>
  <si>
    <t>Ifrane Campus</t>
  </si>
  <si>
    <t>CAMPUS LA MOLINA: Campus Arq. Fernando Belaunde Terry and Campus Gran Almirante Miguel Grau</t>
  </si>
  <si>
    <t>Townsville and Cairns</t>
  </si>
  <si>
    <t>March-July</t>
  </si>
  <si>
    <t>Aug - Dec</t>
  </si>
  <si>
    <t>Jan - May</t>
  </si>
  <si>
    <t>January-May</t>
  </si>
  <si>
    <t>February - June</t>
  </si>
  <si>
    <t>February-May</t>
  </si>
  <si>
    <t>January - mid-May</t>
  </si>
  <si>
    <t>End of August-December</t>
  </si>
  <si>
    <t>Mid-January-May</t>
  </si>
  <si>
    <t>August - December</t>
  </si>
  <si>
    <t>March -July</t>
  </si>
  <si>
    <t>August　6th</t>
  </si>
  <si>
    <t>Trimester 3 - September - December</t>
  </si>
  <si>
    <t>Trimester 1 - February - May</t>
  </si>
  <si>
    <t>79/4+</t>
  </si>
  <si>
    <t>he new TOEFL scoring scale is currently under review internally, so the information at https://admissions.hku.hk/apply/international-qualifications/english-language-requirement remains unchanged.  In addition, TOEFL would provide both new and old score in the same report for a transition period of approximately 2 years. As such, kindly refer to the score indicated in the above mentioned page for reference.</t>
  </si>
  <si>
    <t>5+/25+</t>
  </si>
  <si>
    <t>TOEFL iBT Home Edition is not accepted.</t>
    <phoneticPr fontId="4"/>
  </si>
  <si>
    <t>The following programmes/courses are NOT opened to incoming students: Faculty of Dentistry; Li Ka Shing Faculty of Medicine; BSc (Exercise and Health) Programme; Most final year project courses offered by all facultiesHousing availability is generally higher in Spring.University dormitories;Students have to find their own accommodation;https://housing.cedars.hku.hk/;</t>
  </si>
  <si>
    <t>Course availability: exchange students may take courses across departments, except for the ones offered by the following departments:  - International Master’s Program in Asia-Pacific Studies (IMAS);  - International Master of Business Administration (IMBA);  - Executive Master of Business Administration (EMBA);  - College of Global Banking and Finance;  - On-Job Training Programs;  - Extended Minor Course with credit fee; and  - The department of the students’ native language (e.g., Korean students cannot take courses offered by the Department of Korean Language and Culture). University dormitories;</t>
  </si>
  <si>
    <t>No PG courses, University dormitories;</t>
  </si>
  <si>
    <t>https://www.oalglobal.cuhk.edu.hk/files/incoming/course_exceptions.pdf University dormitories;</t>
  </si>
  <si>
    <t>University dormitories; Students have to find their own accommodation</t>
  </si>
  <si>
    <t>Course Pre-requisites. University dormitories;</t>
  </si>
  <si>
    <t>Study Abroad and Exchange students are not able to study subjects from the following Study Areas, due to accreditation requirements:  Medicine (MD) Dental Surgery (DS) Medical Laboratory Science (ML) Pharmacy (PC) Physiotherapy (PS) Rehabilitation (RH), and Veterinary Science (TV).0University dormitories;</t>
  </si>
  <si>
    <t>Due to visa restrictions we are currently unable to welcome students who are nationals of Afghanistan, Cuba, Laos, Nepal, North Korea and Vietnam.</t>
  </si>
  <si>
    <t>https://english.wsu.ac.kr/main/index.jsp</t>
  </si>
  <si>
    <t>https://www.cb.cityu.edu.hk/exchange/international_student/information/procedures</t>
  </si>
  <si>
    <t>https://intlaffairs.hku.hk/exchange</t>
  </si>
  <si>
    <t>https://bmundergrad.hkust.edu.hk/exchange/inbound-exchange</t>
  </si>
  <si>
    <t>https://www.oalglobal.cuhk.edu.hk/getting_started/</t>
  </si>
  <si>
    <t>https://www.uade.edu.ar/uade-internacional/incoming/</t>
  </si>
  <si>
    <t>https://aui.ma/international-experience</t>
  </si>
  <si>
    <t>https://internacional.usil.edu.pe/internacional/</t>
  </si>
  <si>
    <t>https://www.jcu.edu.au/global-experience/inbound-programs/exchange</t>
  </si>
  <si>
    <t>MEDICINE SCHOOL is not allowed. 
Students have to find their own accommodation;As part of the application process, we provide a list of recommended housing options for students to consider during their stay at USIL.</t>
    <phoneticPr fontId="4"/>
  </si>
  <si>
    <t>We recommend students to reach a sufficient language proficiency level to understand the course content.
Specifically:For Mandarin-taught courses: TOCFL Superior or HSK Level 4. Please note that some colleges or departments (e.g., College of Informatics and College of Science) may require a higher level of Mandarin proficiency.</t>
    <phoneticPr fontId="4"/>
  </si>
  <si>
    <t>4+/74</t>
    <phoneticPr fontId="4"/>
  </si>
  <si>
    <t>4+/72</t>
    <phoneticPr fontId="4"/>
  </si>
  <si>
    <t>4+/21</t>
    <phoneticPr fontId="4"/>
  </si>
  <si>
    <t>4+19/</t>
    <phoneticPr fontId="4"/>
  </si>
  <si>
    <t>4.5+/22</t>
    <phoneticPr fontId="4"/>
  </si>
  <si>
    <t>4 /19</t>
    <phoneticPr fontId="4"/>
  </si>
  <si>
    <t>3.5 /65</t>
    <phoneticPr fontId="4"/>
  </si>
  <si>
    <t>3.5+/65</t>
    <phoneticPr fontId="4"/>
  </si>
  <si>
    <t>Majors offering classes in English for exchange students (reference)
交換留学生向けに開講されている英語科目の学修分野(目安)</t>
    <rPh sb="57" eb="61">
      <t>コウカンリュウガク</t>
    </rPh>
    <rPh sb="61" eb="62">
      <t>セイ</t>
    </rPh>
    <rPh sb="62" eb="63">
      <t>ム</t>
    </rPh>
    <rPh sb="65" eb="67">
      <t>カイコウ</t>
    </rPh>
    <rPh sb="74" eb="76">
      <t>カモク</t>
    </rPh>
    <rPh sb="77" eb="81">
      <t>ガクシュウブンヤ</t>
    </rPh>
    <rPh sb="82" eb="84">
      <t>メヤス</t>
    </rPh>
    <phoneticPr fontId="2"/>
  </si>
  <si>
    <t>Requirements for Host Universities
派遣先大学の募集要件</t>
    <rPh sb="35" eb="37">
      <t>ハケン</t>
    </rPh>
    <rPh sb="37" eb="38">
      <t>サキ</t>
    </rPh>
    <rPh sb="38" eb="40">
      <t>ダイガク</t>
    </rPh>
    <rPh sb="41" eb="43">
      <t>ボシュウ</t>
    </rPh>
    <rPh sb="43" eb="45">
      <t>ヨウケン</t>
    </rPh>
    <phoneticPr fontId="4"/>
  </si>
  <si>
    <t>Indonesia</t>
  </si>
  <si>
    <t>Hong Kong Baptist University, School of Business</t>
  </si>
  <si>
    <t>Universiti Sains Malaysia</t>
  </si>
  <si>
    <t>BINUS University</t>
  </si>
  <si>
    <t>Universite Internationale de Rabat</t>
  </si>
  <si>
    <t>University of Ulsan</t>
  </si>
  <si>
    <t>XI'an Jiaotong-Liverpool University</t>
  </si>
  <si>
    <t>Universiti Malaya</t>
  </si>
  <si>
    <t>Sookmyung Women's University</t>
  </si>
  <si>
    <t>Universitas Katolik Parahyangan</t>
  </si>
  <si>
    <t>Kyung Hee University</t>
  </si>
  <si>
    <t xml:space="preserve">Hong Kong Baptist University </t>
  </si>
  <si>
    <t>Alam Sutera, Bekasi, Kemanggisan, Senayan</t>
  </si>
  <si>
    <t>Rabat Campus</t>
  </si>
  <si>
    <t>University of Ulsan, Main Campus</t>
  </si>
  <si>
    <t>SIP Campus and Taicang campus</t>
  </si>
  <si>
    <t>We have only one campus in Seoul</t>
  </si>
  <si>
    <t>Universitas Katolik Parahyangan Main Campus (Ciumbuleuit)</t>
  </si>
  <si>
    <t>Seoul Campus and Global Campus</t>
  </si>
  <si>
    <t>early September to late December</t>
  </si>
  <si>
    <t>early January to late May</t>
  </si>
  <si>
    <t>End of August 2027 - End of January 2028</t>
  </si>
  <si>
    <t>Early January - Early July 2028</t>
  </si>
  <si>
    <t>February - Mai</t>
  </si>
  <si>
    <t>Sep-Dec</t>
  </si>
  <si>
    <t>Mar-Jun</t>
  </si>
  <si>
    <t xml:space="preserve">September to January </t>
  </si>
  <si>
    <t xml:space="preserve">March to June </t>
  </si>
  <si>
    <t>March - June</t>
  </si>
  <si>
    <t>August - January</t>
  </si>
  <si>
    <t>Fabruary - June</t>
  </si>
  <si>
    <t>September – December</t>
  </si>
  <si>
    <t>March – June</t>
  </si>
  <si>
    <t>5.5</t>
  </si>
  <si>
    <t>-</t>
  </si>
  <si>
    <t>You are exempted from proving your English proficiency when: 
•	Students who are nationals or who have previously completed an academic qualification equivalent to China High School degree, from a majority English-speaking country are automatically assumed to meet minimum English language requirements. These countries are: Antigua and Barbuda, Australia, Bahamas, Barbados, Belize, Canada, Dominica, Grenada, Guyana, Jamaica, New Zealand, St Kitts and Nevis, St Lucia, St Vincent and the Grenadines, Trinidad and Tobago, United Kingdom and the United States of America 
•	Any other international English Certificate which XJTLU recognizes.</t>
  </si>
  <si>
    <t>No additional English language requirements.
TOEFL iBT 82 / IELTS 6.5 or equivalent is recommended for the English Track, but submission of an English proficiency certificate is not mandatory.</t>
  </si>
  <si>
    <t>University dormitories</t>
  </si>
  <si>
    <t>BINUS will sponsor the study visa and stay permit for international students and apply for it on their behalf. Visa package price (subject to change) is IDR 6.100.000 and to be paid after students receive BINUS Offer Letter. Exchange students can do multicampus and multidisciplinary study at BINUS.University dormitories;</t>
  </si>
  <si>
    <t>Calling visa countries: https://jakartapusat.imigrasi.go.id/layanan/warga-negara-asing-wna/daftar-subjek-voa-bvk-calling-visa/daftar-subjek-calling-visa</t>
  </si>
  <si>
    <t>University dormitories;Host Family;Students have to find their own accommodation;</t>
  </si>
  <si>
    <t>University dormitories;</t>
  </si>
  <si>
    <t>Course Restrictions   1) LCB Hospitality Management major, College of Pharmacy(Undergraduate  only, Graduate is open, yet applicants need to contact the Professors in  advance) and Economics (limited to some courses) in undergraduate program  and some courses are not open to exchange students.  2) Courses from College of Fine Arts, Music and Dept of Dance may require  strict pre-requisite course completion and practical courses of these  departments may be restricted for exchange students.  3) Others: International exchange students who wants to take capstone designed  courses may require to pay extra fee. University dormitories</t>
  </si>
  <si>
    <t>・Please review the English course list in advance to decide whether to apply, as APS focuses mainly on the IR field and offers few business courses.
Courses in the Faculty of Medicine are not offered to International Students. For the offered major, not every courses is offfered in English (the list can be accessed here https://docs.google.com/document/u/1/d/e/2PACX-1vSZYuGpfP1xsIKzQFail3lw4mxsm7SAkVTnAmd76ipFmKOsKmRqhT82h1Q_4SHCxyD9OayL0GyigLfM/pub). We also offer Bahasa Indonesia for Foreign Speakers (BIPA), but the program fee is not waived.We don't provide dormitories, but we offer a list of various boarding houses.</t>
  </si>
  <si>
    <t>We do not offer students nationalities are Nigeria, Somalia, Afghanistan, Israel, North Korea, Liberia</t>
  </si>
  <si>
    <t>Courses offered by the College of Medicine, College of Korean Medicine, College of Dentistry, College of Pharmacy, College of Nursing Science, College of Music, College of Fine Arts, School of Dance, and College of Physical Education are not available to exchange students. In addition, some individual courses may have prerequisites, departmental restrictions, or limited seat availability.Kyung Hee University values the reciprocal nature of the student exchange programme and appreciates APU’s continued cooperation in maintaining a sustainable exchange balance. We look forward to welcoming APU students and further strengthening mobility between our institutions.University dormitories;Students have to find their own accommodation;</t>
  </si>
  <si>
    <t>https://intl.hkbu.edu.hk/student-exchange/incoming-students</t>
  </si>
  <si>
    <t>https://io.usm.my/</t>
  </si>
  <si>
    <t>https://io.binus.ac.id/international-student-non-degree/binusexchange/</t>
  </si>
  <si>
    <t>https://www.uir.ac.ma/fr/pole/international/before-arrival</t>
  </si>
  <si>
    <t>https://international.ulsan.ac.kr/international</t>
  </si>
  <si>
    <t xml:space="preserve">https://www.xjtlu.edu.cn/en/study/international-mobility/exchange-students </t>
  </si>
  <si>
    <t>https://studyabroad.um.edu.my/inbound-long-term-home</t>
  </si>
  <si>
    <t>https://e.sookmyung.ac.kr/en/index.do</t>
  </si>
  <si>
    <t>https://io.unpar.ac.id/inbound/</t>
  </si>
  <si>
    <t>https://kyungheeoia.notion.site/studyatkhu</t>
  </si>
  <si>
    <t>Students have to find their own accommodation;</t>
  </si>
  <si>
    <t xml:space="preserve">4.5/9 </t>
  </si>
  <si>
    <t>4+/2</t>
  </si>
  <si>
    <t xml:space="preserve">TOEFL – New Toefl iBT 3.5 (over ITP/PBT 53, CBT 197, iBT 71) 
*Students whose native language is English do not need to submit TOEFL 
score. 
For the students who want to take the courses in Korean, recommended 
Korean Language test score is TOPIK 3 (recommended) </t>
  </si>
  <si>
    <t>4＋/82</t>
    <phoneticPr fontId="4"/>
  </si>
  <si>
    <t>4.5 /22-23</t>
    <phoneticPr fontId="4"/>
  </si>
  <si>
    <t>4.5 /23-24</t>
    <phoneticPr fontId="4"/>
  </si>
  <si>
    <t>4.5/21-23</t>
    <phoneticPr fontId="4"/>
  </si>
  <si>
    <t>4.5 /20-21</t>
    <phoneticPr fontId="4"/>
  </si>
  <si>
    <t>3.5/71</t>
    <phoneticPr fontId="4"/>
  </si>
  <si>
    <t>4+/78</t>
    <phoneticPr fontId="4"/>
  </si>
  <si>
    <t>4.5-5.0/65</t>
    <phoneticPr fontId="4"/>
  </si>
  <si>
    <t>4+/79</t>
    <phoneticPr fontId="4"/>
  </si>
  <si>
    <t>20-22</t>
    <phoneticPr fontId="4"/>
  </si>
  <si>
    <t>17-20</t>
    <phoneticPr fontId="4"/>
  </si>
  <si>
    <t>Azerbaijan</t>
  </si>
  <si>
    <t>Singapore</t>
  </si>
  <si>
    <t>Philippines</t>
  </si>
  <si>
    <t>Tunisia</t>
  </si>
  <si>
    <t>Sogang University</t>
  </si>
  <si>
    <t>ADA University</t>
  </si>
  <si>
    <t>Kookmin University</t>
  </si>
  <si>
    <t>Singapore Management University</t>
  </si>
  <si>
    <t>Feng Chia University</t>
  </si>
  <si>
    <t>Ateneo de Manila University</t>
  </si>
  <si>
    <t>University of the Philippines</t>
  </si>
  <si>
    <t>National Taiwan Normal University</t>
  </si>
  <si>
    <t>Shanghai Jiaotong University</t>
  </si>
  <si>
    <t>Taylor's University</t>
  </si>
  <si>
    <t>Pusan National University</t>
  </si>
  <si>
    <t>Universidad del Pacifico</t>
  </si>
  <si>
    <t>Mediterranean School of Business</t>
  </si>
  <si>
    <t>Sogang University Shinchon Campus</t>
  </si>
  <si>
    <t>Baku campus</t>
  </si>
  <si>
    <t>Kookmin campus</t>
  </si>
  <si>
    <t>Courses from all disciplines are open for APU students (Business, Economics, Law, Social Science, Computing and Information Systems, Accountancy)</t>
  </si>
  <si>
    <t>FengJia University</t>
  </si>
  <si>
    <t>Loyola Schools (Main campus)</t>
  </si>
  <si>
    <t>All campuses</t>
  </si>
  <si>
    <t>Heping Campus I, Heping Campus II, Gongguan Campus</t>
  </si>
  <si>
    <t>Minhang Campus and Xuhui Campus</t>
  </si>
  <si>
    <t>Taylor's University Lakeside Campus</t>
  </si>
  <si>
    <t xml:space="preserve">Campus allocation is based on the student’s field of study. Most departments are located at the Busan Campus, with selected departments based at the Yangsan, Miryang, Ami, and Yeonjae campuses. </t>
  </si>
  <si>
    <t>only one campus, Lac 2</t>
  </si>
  <si>
    <t>Kuala Lumpur</t>
  </si>
  <si>
    <t>One semester only</t>
    <phoneticPr fontId="4"/>
  </si>
  <si>
    <t>One semester only</t>
    <phoneticPr fontId="5"/>
  </si>
  <si>
    <t>One Semester Only</t>
    <phoneticPr fontId="4"/>
  </si>
  <si>
    <t>March-June</t>
  </si>
  <si>
    <t>16 August 2027 - 5 December 2027</t>
  </si>
  <si>
    <t>10 January 2028 - 30 April 2028</t>
  </si>
  <si>
    <t>August to December</t>
  </si>
  <si>
    <t>January to may</t>
  </si>
  <si>
    <t>early September ~ late December</t>
  </si>
  <si>
    <t>mid/late February ~ early/mid June</t>
  </si>
  <si>
    <t>September - January</t>
  </si>
  <si>
    <t>February - July</t>
  </si>
  <si>
    <t>Sept - Jan</t>
  </si>
  <si>
    <t>Apr - Aug</t>
  </si>
  <si>
    <t>2027.09.30. ~ 2027.12.31.</t>
  </si>
  <si>
    <t>2028.03.01. ~ 2028.06.30.</t>
  </si>
  <si>
    <t>October 2027 - February 2028</t>
  </si>
  <si>
    <t>March 2028 - July 2028</t>
  </si>
  <si>
    <t>Sept-Dec</t>
    <phoneticPr fontId="4"/>
  </si>
  <si>
    <t>March-June</t>
    <phoneticPr fontId="4"/>
  </si>
  <si>
    <t>August~November</t>
    <phoneticPr fontId="4"/>
  </si>
  <si>
    <t>March~July</t>
    <phoneticPr fontId="4"/>
  </si>
  <si>
    <t>4/72</t>
  </si>
  <si>
    <t>Class Comprehension Level</t>
  </si>
  <si>
    <t>No requirement for native speakers.</t>
  </si>
  <si>
    <t>-Courses taught in English:</t>
  </si>
  <si>
    <t>University dormitories;Partner accommodations;</t>
  </si>
  <si>
    <t>Master programs in IT School are dual-degree programs and do not accept exchange students, two new schools:Agricultural and Food Sciences and Design and Agriculture are not available for incoming exchange students0Partner accommodations</t>
  </si>
  <si>
    <t>Only Business related courses are available. All the infomration can be varied but we could discuss it. University dormitories;Students have to find their own accommodation</t>
  </si>
  <si>
    <t>Our AY2027-28 Factsheet will only be available in Feb/ March 2027. Therefore, you may refer to our AY2026-27 Factsheet for reference.Students have to find their own accommodation</t>
  </si>
  <si>
    <t>International School of Technology and Management Students have to find their own accommodation</t>
  </si>
  <si>
    <t>Psychology and Law0University dormitories;Students have to find their own accommodation;</t>
  </si>
  <si>
    <t>Dentistry, Law, Medicine, Nursing0University dormitories;</t>
  </si>
  <si>
    <t>- All courses from the School of Medicine are not available to exchange students. - All courses from the Shanghai Advanced Institute of Finance are not available to university-level exchange students. - School of Computer Science, School of Electrical Engineering, School of Automation and Intelligent Sensing, School of Integrated Circuits (School of Information Science and Electronic Engineering): The number of vacancies for these courses is highly limited due to the current capacity issue. You must be able to take courses in Chinese, and you must achieve a grade of no less than 80 points in each course on your academic transcript. - The application for Antai College of Economics and Management is highly competitive, and applicants must have an academic background in economics and management-related disciplines. - Some schools, such as the School of International and Public Affairs/KoGuan Law School, etc., do not offer undergraduate courses taught in English. If you choose these schools, you can select the English-taught graduate programs offered by the school. - Not all graduate courses are available to undergraduate exchange students, and vice versa.0University dormitories</t>
  </si>
  <si>
    <t>Students have to find their own accommodation</t>
  </si>
  <si>
    <t>Dentistry, Medicine, Korean Medicine, Nursing, Law : Not open to exchange student-University dormitories</t>
  </si>
  <si>
    <t>We provide a list of courses for exchange students and it is sent to them 2 weeks before classes start, most of these are elective courses. If they would like to enroll in mandatory courses, the incoming coordinator, Dámaris Jara, will have to coordinate with the Departments and ask for permission. Partner accommodations</t>
  </si>
  <si>
    <t>Students have to find their own accommodation;We provide guidance and support to students to find housing;</t>
  </si>
  <si>
    <t>Chinese students studying at APU are generally not eligible. Dual citizens who have grown up mostly outside the China are generally eligible.</t>
  </si>
  <si>
    <t>Israeli citizens are denied entry to Malaysia.</t>
  </si>
  <si>
    <t>https://www.ada.edu.az/en/experience/exchange-programs</t>
  </si>
  <si>
    <t>https://geo.smu.edu.sg/study-in-smu/international-student-exchange-programme</t>
  </si>
  <si>
    <t>https://oia.fcu.edu.tw/overseas-students/inbound_international/</t>
  </si>
  <si>
    <t>https://ateneo.edu/global</t>
  </si>
  <si>
    <t>https://sites.google.com/up.edu.ph/moveup-inbound/guidelines</t>
  </si>
  <si>
    <t>https://bds.oia.ntnu.edu.tw/bds/en/web/goexchange</t>
  </si>
  <si>
    <t>https://global.sjtu.edu.cn/en/study-sjtu/prospective/non-degree-programs/281</t>
  </si>
  <si>
    <t>https://university.taylors.edu.my/en/student-life/student-exchange-and-mobility-programmes/inbound-student-exchange.html</t>
  </si>
  <si>
    <t>https://international.pusan.ac.kr/international/index.do</t>
  </si>
  <si>
    <t xml:space="preserve">https://ori.up.edu.pe/incoming/ </t>
  </si>
  <si>
    <t>https://www.smu.tn/msb/international/study-tunisia</t>
  </si>
  <si>
    <t>https://inbound.sogang.ac.kr/inbound/index.do</t>
  </si>
  <si>
    <t>https://english.kookmin.ac.kr/study/applicationProcess</t>
    <phoneticPr fontId="4"/>
  </si>
  <si>
    <t>Please refer to factsheet for more details. University dormitories;</t>
    <phoneticPr fontId="4"/>
  </si>
  <si>
    <t>1) TOEFL PBT: Min. of 583 (with min. 5.5 for writing &amp; 5 for reading) OR　2) TOEFL iBT taken before 21 Jan 226: Min of 93 (with min. 22 for reading &amp; 22 for writing) OR　3) TOEFL iBT taken from 21 Jan 226: Min. of 5 (with min. 5 for reading &amp; 4.5  for writing)　4) IELTS: Min. of 7. (with min. 7. for reading &amp; 6.5 for writing) OR　5) C1 Advanced: Min. of 185 (with min. of 185 for reading and 176 for writing)　5) C1 Advanced: Min. of 185 (with min. of 185 for reading and 176 for writing)</t>
  </si>
  <si>
    <t>For English-taught courses: TOEFL iBT 61 / TOEFL ITP 5 / TOEFL CBT 173 / TOEIC 55 / IELTS 4.</t>
  </si>
  <si>
    <t>For Undergraduate students (UG), at least 1 of the ff:
TOEFL (Paper based test) minimum score: 55
TOEFL (Internet based test) minimum score: 79
IELTS minimum score: 6.
TOEIC minimum score: 69
Or Certification from Faculty of English stating the english proficiency/skills and competencies of the student
For Graduate (Grad) students, at least 1 of the ff:
TOEFL (Paper based test) minimum score: 55
TOEFL (Internet based test) minimum score: 8
IELTS minimum score: 6.5
Cambridge score that is equivalent to the minimum IELTS score above</t>
  </si>
  <si>
    <t>5 /93</t>
    <phoneticPr fontId="4"/>
  </si>
  <si>
    <t>5/22</t>
    <phoneticPr fontId="4"/>
  </si>
  <si>
    <t>4.5 /22</t>
    <phoneticPr fontId="4"/>
  </si>
  <si>
    <t>4/65</t>
    <phoneticPr fontId="4"/>
  </si>
  <si>
    <t>5 /90</t>
    <phoneticPr fontId="4"/>
  </si>
  <si>
    <t>4 / 72</t>
    <phoneticPr fontId="4"/>
  </si>
  <si>
    <t>APU Internal Screening
APU学内選考要件</t>
    <rPh sb="26" eb="28">
      <t>ガクナイ</t>
    </rPh>
    <rPh sb="28" eb="30">
      <t>センコウ</t>
    </rPh>
    <rPh sb="30" eb="32">
      <t>ヨウケン</t>
    </rPh>
    <phoneticPr fontId="4"/>
  </si>
  <si>
    <t>North America</t>
  </si>
  <si>
    <t>United States</t>
  </si>
  <si>
    <t>Canada</t>
  </si>
  <si>
    <t>Iceland</t>
  </si>
  <si>
    <t>University of the Incarnate Word</t>
  </si>
  <si>
    <t>University of Wisconsin La Crosse</t>
  </si>
  <si>
    <t>Southern Illinois University Edwardsville</t>
  </si>
  <si>
    <t>Saint Mary's University</t>
  </si>
  <si>
    <t>University of Wyoming</t>
  </si>
  <si>
    <t>University of Iceland</t>
  </si>
  <si>
    <t>Carroll College</t>
  </si>
  <si>
    <t>University of the Incarnate Word, Main Campus</t>
  </si>
  <si>
    <t>Edwardsville</t>
  </si>
  <si>
    <t>Laramie</t>
  </si>
  <si>
    <t xml:space="preserve"> Reykjavik</t>
    <phoneticPr fontId="4"/>
  </si>
  <si>
    <t>La Crosse</t>
    <phoneticPr fontId="4"/>
  </si>
  <si>
    <t>Carroll College Campus</t>
    <phoneticPr fontId="4"/>
  </si>
  <si>
    <t>Yes1</t>
  </si>
  <si>
    <t>September 1 to December 22, 2027</t>
  </si>
  <si>
    <t>January 20 to May 12, 2028</t>
  </si>
  <si>
    <t>August 23 - December 17</t>
  </si>
  <si>
    <t>January 10 - May 5</t>
  </si>
  <si>
    <t>August-December 2027</t>
  </si>
  <si>
    <t>January-May 2028</t>
  </si>
  <si>
    <t>January - May</t>
  </si>
  <si>
    <t>January-May</t>
    <phoneticPr fontId="4"/>
  </si>
  <si>
    <t>August-December</t>
    <phoneticPr fontId="4"/>
  </si>
  <si>
    <t xml:space="preserve">August 30th, 2027 - December 17th, 2027  </t>
    <phoneticPr fontId="4"/>
  </si>
  <si>
    <t xml:space="preserve"> January 18th, 2028 - May 12th, 2028 </t>
    <phoneticPr fontId="4"/>
  </si>
  <si>
    <t>4+</t>
  </si>
  <si>
    <t xml:space="preserve"> 4+</t>
    <phoneticPr fontId="4"/>
  </si>
  <si>
    <t>4/73</t>
    <phoneticPr fontId="4"/>
  </si>
  <si>
    <t>4/ 83</t>
    <phoneticPr fontId="4"/>
  </si>
  <si>
    <t>4/72</t>
    <phoneticPr fontId="4"/>
  </si>
  <si>
    <t>4 /71</t>
    <phoneticPr fontId="4"/>
  </si>
  <si>
    <t>4.5 /79</t>
    <phoneticPr fontId="4"/>
  </si>
  <si>
    <t>4 /17</t>
    <phoneticPr fontId="4"/>
  </si>
  <si>
    <t>4 /20</t>
    <phoneticPr fontId="4"/>
  </si>
  <si>
    <t>4/17</t>
    <phoneticPr fontId="4"/>
  </si>
  <si>
    <t>4/18</t>
    <phoneticPr fontId="4"/>
  </si>
  <si>
    <t xml:space="preserve">
Students will be assessed by the director and may be approved to take a mix of academic 
and English coursework depending on their skills. </t>
  </si>
  <si>
    <t xml:space="preserve"> https://www.smu.ca/future-students/admissions/is-language-requirements.html</t>
  </si>
  <si>
    <t>https://www.uwyo.edu/admissions/international/english-alternatives.html</t>
  </si>
  <si>
    <t>Students applying for courses in the English language department 
need a TOEFL old 92/new 5 or IELTS 7.0</t>
    <phoneticPr fontId="4"/>
  </si>
  <si>
    <t>Restricted Courses: • English as a Second Language (ESL) – courses no longer offered. • Nuclear Medicine Technology • Radiation Therapy • Health and Wellness Management • Internships, Practicums, Experiential Learning courses during first semester • Graduate level coursework.</t>
  </si>
  <si>
    <t>Student need to have taken the necessary pre-requisite courses; Courses at the graduate level are accessible only on a case-by-case basis.</t>
  </si>
  <si>
    <t xml:space="preserve">Study Abroad and Exchange Students are not permitted to enroll in MBAM, MBAX, NURS, PHCY or Education classes.    Enrollment in LAW classes is strictly limited. Permission must be granted by the College of Law, and if given, enrollment is limited to 1 class.     Section 50 classes are offered on campus in a different city, so exchange and study abroad students cannot enroll in these classes. </t>
  </si>
  <si>
    <t>https://english.hi.is/study/exchange-studies/incoming-exchange-students</t>
  </si>
  <si>
    <t>Nursing classes are not available.  Some education upper division classes are not available.</t>
  </si>
  <si>
    <t xml:space="preserve">Students should be mindful of the current U.S. travel bans. </t>
  </si>
  <si>
    <t>All nationalities can be accepted.</t>
  </si>
  <si>
    <t>https://www.uiw.edu/studyabroad/incoming-students/course-offerings.html</t>
  </si>
  <si>
    <t>https://www.uwlax.edu/international-education/study-at-uwl/j1/</t>
  </si>
  <si>
    <t>https://www.siue.edu/admissions/international/how-to-apply/visiting-exchange-students.shtml</t>
  </si>
  <si>
    <t>https://studio.smu.ca/global-learning</t>
  </si>
  <si>
    <t>https://www.uwyo.edu/uwyoabroad/incoming-students/incoming-exchange-and-study-abroad-students/index.html</t>
  </si>
  <si>
    <t>https://www.carroll.edu/admission-aid/apply/international-students/exchange-students</t>
  </si>
  <si>
    <t>University of Helsinki</t>
  </si>
  <si>
    <t>TBS Education</t>
  </si>
  <si>
    <t>University of Lethbridge</t>
  </si>
  <si>
    <t>San Diego State University</t>
  </si>
  <si>
    <t>St. Edward's University</t>
  </si>
  <si>
    <t>University of Waterloo</t>
  </si>
  <si>
    <t>Salzburg University of Applied Sciences</t>
  </si>
  <si>
    <t>University of North Florida</t>
  </si>
  <si>
    <t>European University Viadrina Frankfurt (Oder)</t>
  </si>
  <si>
    <t>ISEG - Lisbon School of Economics and Management</t>
    <phoneticPr fontId="4"/>
  </si>
  <si>
    <t>University of Applied Sciences for Business &amp; Society BFI Vienna</t>
    <phoneticPr fontId="4"/>
  </si>
  <si>
    <t>All four campuses at Helsinki (City Center, Kumpula, Viikki, Meilahti)</t>
  </si>
  <si>
    <t>Toulouse, Barcelona, Paris &amp; Casablanca</t>
  </si>
  <si>
    <t>Lethbridge Campus</t>
  </si>
  <si>
    <t>San Diego Campus</t>
  </si>
  <si>
    <t>Wohlmutstrasse, Media Quarter Marx</t>
  </si>
  <si>
    <t>ISEG</t>
  </si>
  <si>
    <t>Urstein and Kuchl</t>
  </si>
  <si>
    <t>Jacksonville, Florida</t>
  </si>
  <si>
    <t>Viadrina Campus</t>
  </si>
  <si>
    <t xml:space="preserve">Both one semester and one year </t>
  </si>
  <si>
    <t>late August - late December</t>
  </si>
  <si>
    <t>early January - late May</t>
  </si>
  <si>
    <t>late January to 5th of June</t>
  </si>
  <si>
    <t>Fall September- December</t>
  </si>
  <si>
    <t>Winter: January- April, Spring: May-August</t>
  </si>
  <si>
    <t>tentative: August 16 - December 10, 2027</t>
  </si>
  <si>
    <t>tentative: January 10 - May 5, 2028</t>
  </si>
  <si>
    <t>Beginning of October until March</t>
  </si>
  <si>
    <t>Beginning of April until September</t>
  </si>
  <si>
    <t xml:space="preserve"> September-December </t>
    <phoneticPr fontId="4"/>
  </si>
  <si>
    <t xml:space="preserve"> January-April</t>
    <phoneticPr fontId="4"/>
  </si>
  <si>
    <t xml:space="preserve"> August-December 2027</t>
    <phoneticPr fontId="4"/>
  </si>
  <si>
    <t xml:space="preserve"> January-May 2028</t>
    <phoneticPr fontId="4"/>
  </si>
  <si>
    <t>03/09/2027 - 09/01/2028</t>
    <phoneticPr fontId="4"/>
  </si>
  <si>
    <t xml:space="preserve">Sept-Feb </t>
    <phoneticPr fontId="4"/>
  </si>
  <si>
    <t xml:space="preserve">Feb-July </t>
    <phoneticPr fontId="4"/>
  </si>
  <si>
    <t>3.5＋</t>
  </si>
  <si>
    <t>3.5+</t>
  </si>
  <si>
    <t>4 /79</t>
    <phoneticPr fontId="4"/>
  </si>
  <si>
    <t>44 / 80</t>
    <phoneticPr fontId="4"/>
  </si>
  <si>
    <t>4.5/ 90</t>
    <phoneticPr fontId="4"/>
  </si>
  <si>
    <t>4.5/87+</t>
    <phoneticPr fontId="4"/>
  </si>
  <si>
    <t>5/25</t>
    <phoneticPr fontId="4"/>
  </si>
  <si>
    <t>Minimum is B2, c1 is strongly recommended</t>
  </si>
  <si>
    <t>Reccomended B2 level</t>
  </si>
  <si>
    <t>https://uwaterloo.ca/future-students/admissions/english-language-requirements</t>
  </si>
  <si>
    <t>Students can only take courses within their major/within the scope of the agreement with FH Salzburg.</t>
  </si>
  <si>
    <t>Students may take one class outside of the Coggin College of Business.</t>
  </si>
  <si>
    <t>In some courses there are only limited spots available which you can find in the course descriptions.</t>
  </si>
  <si>
    <t>Afghanistan, Burkina Faso, Burma (Myanmar), Chad, Equatorial Guinea, Eritrea, Haiti, Iran, Laos, Libya, Mali, Niger, Palestinian Authority, Republic of the Congo, Sierra Leone, Somalia, South Sudan, Sudan, Syria, Yemen</t>
  </si>
  <si>
    <t>https://studies.helsinki.fi/instructions/article/courses-exchange-students#paragraph-7853</t>
  </si>
  <si>
    <t>Exchange students cannot register in work-related courses, clinical practicums, Nursing and Education</t>
  </si>
  <si>
    <t>The following majors are NOT available to exchange students: 
NURS - Nursing, CON E Construction Engineering and Construction Management, NAV S - Naval Science, MIL S - Military Science, AS - Aerospace Science. 
We have limited course enrollment for Theater, Television Film Media, Journaliam, Engineering Majors (Aerospace, Civil, Computer, Electrical, Environmental, Mechanical), Biology, Business Majors (Accounting, Finance, Financial Services, General Business, Information Systems, International Business, Management, Marketing, Real Estate)
・Financial Requirements:
1 Semester Exchange for Academic Year 2026-27: USD $15,350
2 Semester Exchange for Academic Year 2026-27: USD $30,700</t>
  </si>
  <si>
    <t>On our website, you can find a course catalogue that lists all courses from our degree programmes. It is indicated if a course is normally open to incoming exchange students (√ in the column Incoming) and which language of instruction will be used.  Courses from the 1st, 3rd, 5th semester take place in the winter (autumn) semester and courses from the 2nd, 4th, 6th semester in the summer (spring) semester. Incoming students are allowed to select courses from all degree programmes as well as the International Programme (mix &amp; match), as long as they meet the course pre-requisites (check the course description).   Please note that the final list of courses open to incomings is only available during the course selection phase and that places are limited. Furthermore, it might not be possible to combine all courses due to overlapping timetables. Therefore, places in certain courses cannot be guaranteed in advance and it is best if students can be quite flexible regarding their course topics.   Usually, there are enough places for all incomings in the courses of the International Programme. Therefore, it is advisable to start with a few courses from this programme as a base and then look for various additional courses from the other degree programmes that would be accepted by your home university.</t>
  </si>
  <si>
    <t>Only courses with EXCHANGE attribute</t>
  </si>
  <si>
    <t>https://uwaterloo.ca/international-experience/exchange-and-study-abroad/come-waterloo/how-to-apply/undergraduate-course-selection/course-restrictions-undergraduate-exchange-students</t>
  </si>
  <si>
    <t xml:space="preserve">Cannot accept student holding only US Passport.
Students holding passports from specific countires impacted by the January 1, 2026 entry restrictions which limit their ability to obtain a visa. </t>
    <phoneticPr fontId="4"/>
  </si>
  <si>
    <t>https://studies.helsinki.fi/instructions/degree-students/exchange-and-visiting-students</t>
  </si>
  <si>
    <t>https://www.tbs-education.com/about-tbs/international/incoming-exchange-students/</t>
  </si>
  <si>
    <t>https://www.ulethbridge.ca/international/inbound</t>
  </si>
  <si>
    <t>https://www.sdsu.edu/international-student-center/advising-info-for/j-1-exchange-students</t>
  </si>
  <si>
    <t>https://www.fh-vie.ac.at/en/pages/international/incoming</t>
  </si>
  <si>
    <t>https://www.stedwards.edu/academics/student-success/international-students/exchange-students</t>
  </si>
  <si>
    <t>https://www.iseg.ulisboa.pt/internacional/en/mobility-incoming/</t>
  </si>
  <si>
    <t>https://uwaterloo.ca/international-experience/blog/prepare-exchange</t>
  </si>
  <si>
    <t>https://www.fh-salzburg.ac.at/internationales/incoming-students/general-information</t>
  </si>
  <si>
    <t>https://www.unf.edu/coggin/international-business/exchange-students.html</t>
  </si>
  <si>
    <t>https://www.europa-uni.de/en/internationalitaet/incoming/austauschstudierende/index.html</t>
  </si>
  <si>
    <t>Poland</t>
  </si>
  <si>
    <t>Management Center Innsbruck</t>
  </si>
  <si>
    <t>Kozminski University</t>
  </si>
  <si>
    <t>University of Hohenheim</t>
  </si>
  <si>
    <t>University of Warsaw</t>
  </si>
  <si>
    <t>EM Normandie</t>
  </si>
  <si>
    <t>University of Applied Sciences and Arts Northwestern Switzerland</t>
  </si>
  <si>
    <t>Excelia Group</t>
  </si>
  <si>
    <t>Caen, Le Havre, Paris, Oxford, Dublin, Dubai</t>
  </si>
  <si>
    <t>Campus Olten, Campus Basel, Campus Brugg-Windisch</t>
  </si>
  <si>
    <t>La Rochelle, Paris and Tours</t>
  </si>
  <si>
    <t>All campuses</t>
    <phoneticPr fontId="4"/>
  </si>
  <si>
    <t>September to February</t>
  </si>
  <si>
    <t>The end of September - The middle of February</t>
  </si>
  <si>
    <t>The middle of February - The end of June</t>
  </si>
  <si>
    <t>October - February</t>
  </si>
  <si>
    <t>April - July</t>
  </si>
  <si>
    <t>1st October – mid-February</t>
  </si>
  <si>
    <t>mid-February – end of June</t>
  </si>
  <si>
    <t>Early September - Late  December</t>
  </si>
  <si>
    <t>Early January - May</t>
  </si>
  <si>
    <t xml:space="preserve">September - January </t>
  </si>
  <si>
    <t>September 3rd to December 18th</t>
  </si>
  <si>
    <t>January to April</t>
  </si>
  <si>
    <t xml:space="preserve">4.5 /75 </t>
    <phoneticPr fontId="4"/>
  </si>
  <si>
    <t>72+</t>
    <phoneticPr fontId="4"/>
  </si>
  <si>
    <t>https://www.mci4me.at/en/international/exchange-incoming</t>
  </si>
  <si>
    <t>English Requirement Other 
Notes</t>
    <phoneticPr fontId="4"/>
  </si>
  <si>
    <t>Students can choose courses from one degree program, plus may add courses from the international program.
Student can take any non-engineering study program.</t>
  </si>
  <si>
    <t>At least 75% of the selected courses must be chosen from the Faculty of Political Science and International Studies.</t>
  </si>
  <si>
    <t>https://www.kozminski.edu.pl/pl/spolecznosc/incoming-students</t>
  </si>
  <si>
    <t>https://www.uni-hohenheim.de/en/exchange-students-and-free-movers</t>
  </si>
  <si>
    <t>https://bwz.uw.edu.pl/en/incoming/students-and-phd-candidates-incoming/short-term-studies-incoming/incoming-students/</t>
  </si>
  <si>
    <t>https://en.em-normandie.com/em-normandie-experience/open-world-studying-abroad/exchange-programmes</t>
  </si>
  <si>
    <t>https://www.fhnw.ch/plattformen/iobusiness/exchange-at-fhnw-school-of-business/</t>
  </si>
  <si>
    <t>https://www.excelia-group.com/student-services/international-students/exchange-students</t>
  </si>
  <si>
    <t>Belgium</t>
  </si>
  <si>
    <t>Italy</t>
  </si>
  <si>
    <t>The Netherlands</t>
  </si>
  <si>
    <t>Slovak Republic</t>
  </si>
  <si>
    <t>Monaco</t>
  </si>
  <si>
    <t>Howest University of Applied Sciences</t>
  </si>
  <si>
    <t>Ca' Foscari University of Venice</t>
  </si>
  <si>
    <t>Leiden University</t>
  </si>
  <si>
    <t>University of Economics in Bratislava</t>
  </si>
  <si>
    <t>Linnaeus University</t>
  </si>
  <si>
    <t>International University of Monaco</t>
  </si>
  <si>
    <t>Oxford Brookes University</t>
  </si>
  <si>
    <t>City University of New York, College of Staten Island</t>
  </si>
  <si>
    <t>Nazareth University</t>
  </si>
  <si>
    <t>All campus included</t>
  </si>
  <si>
    <t>uni wide agreement</t>
  </si>
  <si>
    <t>EUBA</t>
  </si>
  <si>
    <t xml:space="preserve">Both Kalmar and Växjö campus. </t>
  </si>
  <si>
    <t xml:space="preserve">Headignton Campus </t>
  </si>
  <si>
    <t>Staten Island</t>
  </si>
  <si>
    <t>Kortrijk,Bruges</t>
    <phoneticPr fontId="4"/>
  </si>
  <si>
    <t>Mid-September - End of January/Early February</t>
  </si>
  <si>
    <t>Early February - End of June</t>
  </si>
  <si>
    <t>SEPTEMBER - JANUARY</t>
  </si>
  <si>
    <t>FEBRUARY - JULY</t>
  </si>
  <si>
    <t>February - August</t>
  </si>
  <si>
    <t>30 August, 2027 - 16 January, 2028</t>
  </si>
  <si>
    <t>17 January - 4 June, 2028</t>
  </si>
  <si>
    <t>January - July</t>
  </si>
  <si>
    <t>Late August-December</t>
  </si>
  <si>
    <t>Late January-May</t>
  </si>
  <si>
    <t>mid-September-February</t>
    <phoneticPr fontId="4"/>
  </si>
  <si>
    <t>early February-June</t>
    <phoneticPr fontId="4"/>
  </si>
  <si>
    <t>5/95</t>
    <phoneticPr fontId="4"/>
  </si>
  <si>
    <t xml:space="preserve"> 4.5 /79</t>
    <phoneticPr fontId="4"/>
  </si>
  <si>
    <t>4.5 /88</t>
    <phoneticPr fontId="4"/>
  </si>
  <si>
    <t>4.5 /24</t>
    <phoneticPr fontId="4"/>
  </si>
  <si>
    <t>4.5 /25</t>
    <phoneticPr fontId="4"/>
  </si>
  <si>
    <t xml:space="preserve">Students wishing to attend courses taught in Italian are required to provide a certificate proving a B2 level of proficiency in the Italian language.
</t>
  </si>
  <si>
    <t>There is a special list of pre-approved Business School module sent to exchange students.</t>
  </si>
  <si>
    <t>Nursing, Physical Therapy</t>
  </si>
  <si>
    <t>health therapies (PT, OT, Speech, etc.)</t>
  </si>
  <si>
    <t>Please, check the guidelines: https://www.unive.it/pag/fileadmin/user_upload/inglese/international/doc/incoming/Guidelines_Course_Catalogue.pdf</t>
  </si>
  <si>
    <t>The incoming exchange students can choose courses selected for them https://euba.sk/en/international-relations/incoming-students/catalogue-of-courses0University dormitories;</t>
  </si>
  <si>
    <t>https://www.howest.be/en/exchange-semesters-at-howest</t>
  </si>
  <si>
    <t>https://www.unive.it/pag/12574/</t>
  </si>
  <si>
    <t>https://www.universiteitleiden.nl/en/education/admission-and-application/exchange</t>
  </si>
  <si>
    <t>https://euba.sk/en/medzinarodne-vztahy/incoming-students-important-info</t>
  </si>
  <si>
    <t>https://www.lnu.se/en/education/exchange-studies/</t>
  </si>
  <si>
    <t>https://www.monaco.edu/en</t>
  </si>
  <si>
    <t>https://www.brookes.ac.uk/study/study-abroad-and-exchanges/coming-to-brookes</t>
  </si>
  <si>
    <t>https://www.csi.cuny.edu/campus-life/student-services/center-global-engagement/international-scholars-and-exchange-students</t>
  </si>
  <si>
    <t>https://www2.naz.edu/international-education/international-students/exchange-students-scholars</t>
  </si>
  <si>
    <t xml:space="preserve">Although we would accept students from ANY country, the likelihood of visa denial is very high when students apply in a "third" country (a country that is not their home country). </t>
    <phoneticPr fontId="4"/>
  </si>
  <si>
    <t>18+</t>
    <phoneticPr fontId="4"/>
  </si>
  <si>
    <t>17+</t>
    <phoneticPr fontId="4"/>
  </si>
  <si>
    <t>20+</t>
    <phoneticPr fontId="4"/>
  </si>
  <si>
    <t>4+ /80</t>
    <phoneticPr fontId="4"/>
  </si>
  <si>
    <t>4.5/80</t>
    <phoneticPr fontId="4"/>
  </si>
  <si>
    <t>4/ 20-22</t>
    <phoneticPr fontId="4"/>
  </si>
  <si>
    <t>4/ 17</t>
    <phoneticPr fontId="4"/>
  </si>
  <si>
    <t>4/ 17-20</t>
    <phoneticPr fontId="4"/>
  </si>
  <si>
    <t>4/ 20</t>
    <phoneticPr fontId="4"/>
  </si>
  <si>
    <t>4 /18</t>
    <phoneticPr fontId="4"/>
  </si>
  <si>
    <t>2026Fall Departure</t>
  </si>
  <si>
    <t>2025Fall Departure</t>
    <phoneticPr fontId="4"/>
  </si>
  <si>
    <t>https://en.apu.ac.jp/abroad/university/infosheet/files/University_of_Antwerp.pdf</t>
  </si>
  <si>
    <r>
      <rPr>
        <b/>
        <sz val="12"/>
        <color rgb="FFC00000"/>
        <rFont val="Segoe UI Emoji"/>
        <family val="3"/>
      </rPr>
      <t>⚠️</t>
    </r>
    <r>
      <rPr>
        <b/>
        <sz val="12"/>
        <color rgb="FFC00000"/>
        <rFont val="Meiryo UI"/>
        <family val="3"/>
        <charset val="128"/>
      </rPr>
      <t xml:space="preserve"> 応募申請に関する注意事項</t>
    </r>
    <r>
      <rPr>
        <b/>
        <sz val="12"/>
        <color rgb="FFC00000"/>
        <rFont val="Segoe UI Emoji"/>
        <family val="3"/>
      </rPr>
      <t>⚠️</t>
    </r>
    <r>
      <rPr>
        <b/>
        <sz val="12"/>
        <color rgb="FFC00000"/>
        <rFont val="Meiryo UI"/>
        <family val="3"/>
        <charset val="128"/>
      </rPr>
      <t xml:space="preserve"> 必ず下記内容を確認したうえ、応募してください。
</t>
    </r>
    <r>
      <rPr>
        <sz val="12"/>
        <color rgb="FFC00000"/>
        <rFont val="Meiryo UI"/>
        <family val="3"/>
        <charset val="128"/>
      </rPr>
      <t>① 参考情報（Infosheet / Factsheet）の取り扱いについて
当リストに掲載されているリンク、InfosheetやFactsheetは、あくまで「参考情報」としてご覧ください。派遣先大学の都合により、応募条件（必要な語学スコア・GPA等）や申請締め切り情報は予告なく変更される場合があります。
必ずご自身で派遣先大学の公式サイトにて最新の要件を確認のうえ、応募してください。
② 派遣先大学の最新情報の確認について
派遣先大学からAPUに通知がなく、募集要件等の情報が更新されるケースが多々あります。</t>
    </r>
    <r>
      <rPr>
        <sz val="12"/>
        <color rgb="FFC00000"/>
        <rFont val="Calibri"/>
        <family val="3"/>
      </rPr>
      <t>APU</t>
    </r>
    <r>
      <rPr>
        <sz val="12"/>
        <color rgb="FFC00000"/>
        <rFont val="Meiryo UI"/>
        <family val="3"/>
        <charset val="128"/>
      </rPr>
      <t xml:space="preserve">からの案内を待つだけでなく、ご自身で常に希望する派遣先大学の最新情報を確認してください。
③ 履修可能学部および英語開講科目について
本リストにある「対象学部」や「交換留学生向けに開講されている英語科目の学修分野」情報も変更される可能性があります。
申請者は必ず自身の責任において、派遣先大学の最新情報を確認してください。
</t>
    </r>
    <r>
      <rPr>
        <sz val="12"/>
        <color rgb="FFC00000"/>
        <rFont val="Segoe UI Symbol"/>
        <family val="3"/>
      </rPr>
      <t>④</t>
    </r>
    <r>
      <rPr>
        <sz val="12"/>
        <color rgb="FFC00000"/>
        <rFont val="Meiryo UI"/>
        <family val="3"/>
        <charset val="128"/>
      </rPr>
      <t>「</t>
    </r>
    <r>
      <rPr>
        <sz val="12"/>
        <color rgb="FFC00000"/>
        <rFont val="Calibri"/>
        <family val="3"/>
      </rPr>
      <t>Eligible College</t>
    </r>
    <r>
      <rPr>
        <sz val="12"/>
        <color rgb="FFC00000"/>
        <rFont val="Meiryo UI"/>
        <family val="3"/>
        <charset val="128"/>
      </rPr>
      <t>」で「</t>
    </r>
    <r>
      <rPr>
        <sz val="12"/>
        <color rgb="FFC00000"/>
        <rFont val="Calibri"/>
        <family val="3"/>
      </rPr>
      <t>Yes1</t>
    </r>
    <r>
      <rPr>
        <sz val="12"/>
        <color rgb="FFC00000"/>
        <rFont val="Meiryo UI"/>
        <family val="3"/>
        <charset val="128"/>
      </rPr>
      <t>」と表記されている場合：</t>
    </r>
    <r>
      <rPr>
        <sz val="12"/>
        <color rgb="FFC00000"/>
        <rFont val="Calibri"/>
        <family val="3"/>
      </rPr>
      <t xml:space="preserve">
</t>
    </r>
    <r>
      <rPr>
        <sz val="12"/>
        <color rgb="FFC00000"/>
        <rFont val="Meiryo UI"/>
        <family val="3"/>
        <charset val="128"/>
      </rPr>
      <t>　</t>
    </r>
    <r>
      <rPr>
        <sz val="12"/>
        <color rgb="FFC00000"/>
        <rFont val="Microsoft JhengHei"/>
        <family val="3"/>
      </rPr>
      <t>└</t>
    </r>
    <r>
      <rPr>
        <sz val="12"/>
        <color rgb="FFC00000"/>
        <rFont val="Calibri"/>
        <family val="3"/>
      </rPr>
      <t>APM</t>
    </r>
    <r>
      <rPr>
        <sz val="12"/>
        <color rgb="FFC00000"/>
        <rFont val="Meiryo UI"/>
        <family val="3"/>
        <charset val="128"/>
      </rPr>
      <t>、</t>
    </r>
    <r>
      <rPr>
        <sz val="12"/>
        <color rgb="FFC00000"/>
        <rFont val="Calibri"/>
        <family val="3"/>
      </rPr>
      <t>APS</t>
    </r>
    <r>
      <rPr>
        <sz val="12"/>
        <color rgb="FFC00000"/>
        <rFont val="Meiryo UI"/>
        <family val="3"/>
        <charset val="128"/>
      </rPr>
      <t>：該当大学における専門教育科目の開講クラス数が十分ではないため、当該学部の専門教育科目のみで単位認定を希望する場合は、１セメスターのみの留学を推奨します。共通教養科目や言語教育科目分野も含めた単位認定を考えている場合は、２セメスター留学も検討可能です。</t>
    </r>
    <r>
      <rPr>
        <sz val="12"/>
        <color rgb="FFC00000"/>
        <rFont val="Calibri"/>
        <family val="3"/>
      </rPr>
      <t xml:space="preserve">
</t>
    </r>
    <r>
      <rPr>
        <sz val="12"/>
        <color rgb="FFC00000"/>
        <rFont val="Meiryo UI"/>
        <family val="3"/>
        <charset val="128"/>
      </rPr>
      <t>　</t>
    </r>
    <r>
      <rPr>
        <sz val="12"/>
        <color rgb="FFC00000"/>
        <rFont val="Microsoft JhengHei"/>
        <family val="3"/>
      </rPr>
      <t>└</t>
    </r>
    <r>
      <rPr>
        <sz val="12"/>
        <color rgb="FFC00000"/>
        <rFont val="Calibri"/>
        <family val="3"/>
      </rPr>
      <t>ST</t>
    </r>
    <r>
      <rPr>
        <sz val="12"/>
        <color rgb="FFC00000"/>
        <rFont val="Meiryo UI"/>
        <family val="3"/>
        <charset val="128"/>
      </rPr>
      <t>：該当大学における</t>
    </r>
    <r>
      <rPr>
        <sz val="12"/>
        <color rgb="FFC00000"/>
        <rFont val="Calibri"/>
        <family val="3"/>
      </rPr>
      <t>ST</t>
    </r>
    <r>
      <rPr>
        <sz val="12"/>
        <color rgb="FFC00000"/>
        <rFont val="Meiryo UI"/>
        <family val="3"/>
        <charset val="128"/>
      </rPr>
      <t xml:space="preserve">学部生の派遣が初めてであることや専門教育科目の開講クラス数が十分ではないことから、該当大学へ１セメのみ留学を推奨する。
</t>
    </r>
    <r>
      <rPr>
        <sz val="12"/>
        <color rgb="FFC00000"/>
        <rFont val="Segoe UI Symbol"/>
        <family val="3"/>
      </rPr>
      <t>⑤</t>
    </r>
    <r>
      <rPr>
        <sz val="12"/>
        <color rgb="FFC00000"/>
        <rFont val="Meiryo UI"/>
        <family val="3"/>
        <charset val="128"/>
      </rPr>
      <t xml:space="preserve"> 「派遣先大学の募集要件」が空欄の場合
空欄になっている箇所は、「要件がない」という意味ではありません。派遣先大学のWEBサイトやInfo Sheetに具体的な要件が記載されている場合もありますので、必ず事前にご自身で最新情報を確認してください。
</t>
    </r>
    <r>
      <rPr>
        <b/>
        <sz val="11"/>
        <color rgb="FFC00000"/>
        <rFont val="Meiryo UI"/>
        <family val="3"/>
        <charset val="128"/>
      </rPr>
      <t xml:space="preserve">
</t>
    </r>
    <r>
      <rPr>
        <b/>
        <sz val="11"/>
        <color rgb="FFC00000"/>
        <rFont val="Segoe UI Emoji"/>
        <family val="3"/>
      </rPr>
      <t>⚠️</t>
    </r>
    <r>
      <rPr>
        <b/>
        <sz val="11"/>
        <color rgb="FFC00000"/>
        <rFont val="Meiryo UI"/>
        <family val="3"/>
        <charset val="128"/>
      </rPr>
      <t>Important</t>
    </r>
    <r>
      <rPr>
        <b/>
        <sz val="11"/>
        <color rgb="FFC00000"/>
        <rFont val="Segoe UI Emoji"/>
        <family val="3"/>
      </rPr>
      <t>⚠️</t>
    </r>
    <r>
      <rPr>
        <b/>
        <sz val="11"/>
        <color rgb="FFC00000"/>
        <rFont val="Meiryo UI"/>
        <family val="3"/>
        <charset val="128"/>
      </rPr>
      <t xml:space="preserve"> Please be sure to check the following before deciding to apply.
</t>
    </r>
    <r>
      <rPr>
        <sz val="11"/>
        <color rgb="FFC00000"/>
        <rFont val="Meiryo UI"/>
        <family val="3"/>
        <charset val="128"/>
      </rPr>
      <t>①The links and materials, including Infosheets and Factsheets, provided in this list are for reference purposes only. Partner universities may change their application requirements (e.g., language proficiency scores and GPA) and application deadlines without prior notice. Before applying, please make sure to check the latest information on the official website of your desired host university.
②Partner universities may update their application requirements and other information without notifying APU. Therefore, please do not rely solely on information provided by APU. Regularly check the official website of your desired host university to ensure that you have the most up-to-date information.
③The information in this list regarding eligible faculties and subject areas of English-taught courses available to exchange students is subject to change. When planning your studies at your desired university, please make sure to check the latest information on its official website.
④If "Eligible College" is listed as "Yes1":
　</t>
    </r>
    <r>
      <rPr>
        <sz val="11"/>
        <color rgb="FFC00000"/>
        <rFont val="Microsoft JhengHei"/>
        <family val="3"/>
      </rPr>
      <t>└</t>
    </r>
    <r>
      <rPr>
        <sz val="11"/>
        <color rgb="FFC00000"/>
        <rFont val="Meiryo UI"/>
        <family val="3"/>
        <charset val="128"/>
      </rPr>
      <t xml:space="preserve">APM、APS：Since the number of specialized education classes offered at the university is insufficient, if you wish to receive credits only for specialized education classes at the faculty,
　 we recommend studying abroad for only one semester.If you are considering earning credits in liberal arts and language education courses, you may also consider studying abroad for two
　 semesters.
</t>
    </r>
    <r>
      <rPr>
        <sz val="11"/>
        <color rgb="FFC00000"/>
        <rFont val="Microsoft JhengHei"/>
        <family val="3"/>
      </rPr>
      <t>└</t>
    </r>
    <r>
      <rPr>
        <sz val="11"/>
        <color rgb="FFC00000"/>
        <rFont val="Meiryo UI"/>
        <family val="3"/>
        <charset val="128"/>
      </rPr>
      <t>ST：Since this is the first time that the university has sent ST students abroad and there are not enough classes offered in specialized education subjects, we recommend that students study
　 abroad at the university for only one semester.
⑤Blank Fields under “Requirements for Host Universities”
If a section in the university list is left blank, it does not mean that no requirement exists. Specific requirements may still be listed on the host university's website or Info Sheet. 
Applicants must check the latest information themselves before applying.</t>
    </r>
    <rPh sb="167" eb="168">
      <t>トウ</t>
    </rPh>
    <rPh sb="176" eb="178">
      <t>ジョウホウ</t>
    </rPh>
    <rPh sb="228" eb="230">
      <t>オウボ</t>
    </rPh>
    <rPh sb="240" eb="242">
      <t>ハケン</t>
    </rPh>
    <rPh sb="242" eb="243">
      <t>サキ</t>
    </rPh>
    <rPh sb="275" eb="277">
      <t>ボシュウ</t>
    </rPh>
    <rPh sb="277" eb="279">
      <t>ヨウケン</t>
    </rPh>
    <rPh sb="279" eb="280">
      <t>トウ</t>
    </rPh>
    <rPh sb="281" eb="283">
      <t>ジョウホウ</t>
    </rPh>
    <rPh sb="321" eb="322">
      <t>ツネ</t>
    </rPh>
    <rPh sb="323" eb="325">
      <t>キボウ</t>
    </rPh>
    <rPh sb="338" eb="340">
      <t>カクニン</t>
    </rPh>
    <rPh sb="370" eb="371">
      <t>ホン</t>
    </rPh>
    <rPh sb="717" eb="719">
      <t>ハケン</t>
    </rPh>
    <rPh sb="719" eb="720">
      <t>サキ</t>
    </rPh>
    <rPh sb="732" eb="734">
      <t>バアイ</t>
    </rPh>
    <rPh sb="805" eb="807">
      <t>バアイ</t>
    </rPh>
    <phoneticPr fontId="4"/>
  </si>
  <si>
    <t>TOEFL iBT Reading</t>
    <phoneticPr fontId="4"/>
  </si>
  <si>
    <t>TOEFL iBT Listening</t>
    <phoneticPr fontId="4"/>
  </si>
  <si>
    <t>TOEFL iBT Speaking</t>
    <phoneticPr fontId="4"/>
  </si>
  <si>
    <t>TOEFL iBT Writing</t>
    <phoneticPr fontId="4"/>
  </si>
  <si>
    <t>TOEFL iBT 
My Best Score</t>
    <phoneticPr fontId="4"/>
  </si>
  <si>
    <t>IELTS Listening</t>
    <phoneticPr fontId="4"/>
  </si>
  <si>
    <t>IELTS
Reading</t>
    <phoneticPr fontId="4"/>
  </si>
  <si>
    <t>IELTS
Writing</t>
    <phoneticPr fontId="4"/>
  </si>
  <si>
    <t>IELTS
Speaking</t>
    <phoneticPr fontId="4"/>
  </si>
  <si>
    <t>IELTS
One Skill Retake</t>
    <phoneticPr fontId="4"/>
  </si>
  <si>
    <t>IELTS
Online</t>
    <phoneticPr fontId="4"/>
  </si>
  <si>
    <t xml:space="preserve">Score Submission to Host University </t>
    <phoneticPr fontId="4"/>
  </si>
  <si>
    <t>TOEFL iBT
Overal
new/old</t>
    <phoneticPr fontId="4"/>
  </si>
  <si>
    <t>合格・または条件付き合格
Number of Acceptance or Conditional Acceptance2</t>
    <rPh sb="0" eb="2">
      <t>ゴウカクジョウケンツ2</t>
    </rPh>
    <phoneticPr fontId="4"/>
  </si>
  <si>
    <t>2027 FALL Outbound Exchange Program University List  2026/10/12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</si>
</sst>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0"/>
  </numFmts>
  <fonts count="38">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u/>
      <sz val="11"/>
      <color theme="10"/>
      <name val="游ゴシック"/>
      <family val="2"/>
      <charset val="128"/>
      <scheme val="minor"/>
    </font>
    <font>
      <sz val="6"/>
      <name val="游ゴシック"/>
      <family val="2"/>
      <charset val="128"/>
      <scheme val="minor"/>
    </font>
    <font>
      <b/>
      <sz val="20"/>
      <color theme="1"/>
      <name val="游ゴシック"/>
      <family val="3"/>
      <charset val="128"/>
      <scheme val="minor"/>
    </font>
    <font>
      <b/>
      <u/>
      <sz val="16"/>
      <color theme="1"/>
      <name val="游ゴシック"/>
      <family val="3"/>
      <charset val="128"/>
      <scheme val="minor"/>
    </font>
    <font>
      <b/>
      <sz val="11"/>
      <color rgb="FFC00000"/>
      <name val="Meiryo UI"/>
      <family val="3"/>
      <charset val="128"/>
    </font>
    <font>
      <b/>
      <sz val="11"/>
      <color theme="1"/>
      <name val="游ゴシック"/>
      <family val="3"/>
      <charset val="128"/>
      <scheme val="minor"/>
    </font>
    <font>
      <b/>
      <sz val="11"/>
      <name val="游ゴシック"/>
      <family val="3"/>
      <charset val="128"/>
      <scheme val="minor"/>
    </font>
    <font>
      <sz val="10"/>
      <color theme="4" tint="-0.249977111117893"/>
      <name val="Meiryo UI"/>
      <family val="3"/>
      <charset val="128"/>
    </font>
    <font>
      <sz val="10"/>
      <color theme="1"/>
      <name val="Meiryo UI"/>
      <family val="3"/>
      <charset val="128"/>
    </font>
    <font>
      <u/>
      <sz val="10"/>
      <color theme="10"/>
      <name val="Meiryo UI"/>
      <family val="3"/>
      <charset val="128"/>
    </font>
    <font>
      <sz val="10"/>
      <color theme="8"/>
      <name val="Meiryo UI"/>
      <family val="3"/>
      <charset val="128"/>
    </font>
    <font>
      <sz val="10"/>
      <color rgb="FFC00000"/>
      <name val="Meiryo UI"/>
      <family val="3"/>
      <charset val="128"/>
    </font>
    <font>
      <sz val="10"/>
      <name val="Meiryo UI"/>
      <family val="3"/>
      <charset val="128"/>
    </font>
    <font>
      <sz val="10"/>
      <color theme="4" tint="-0.499984740745262"/>
      <name val="Meiryo UI"/>
      <family val="3"/>
      <charset val="128"/>
    </font>
    <font>
      <sz val="10"/>
      <color theme="7" tint="-0.499984740745262"/>
      <name val="Meiryo UI"/>
      <family val="3"/>
      <charset val="128"/>
    </font>
    <font>
      <b/>
      <sz val="10"/>
      <color theme="1"/>
      <name val="Meiryo UI"/>
      <family val="3"/>
      <charset val="128"/>
    </font>
    <font>
      <sz val="10"/>
      <color rgb="FF7030A0"/>
      <name val="Meiryo UI"/>
      <family val="3"/>
      <charset val="128"/>
    </font>
    <font>
      <b/>
      <sz val="16"/>
      <color theme="1"/>
      <name val="Meiryo UI"/>
      <family val="3"/>
      <charset val="128"/>
    </font>
    <font>
      <u/>
      <sz val="11"/>
      <color theme="10"/>
      <name val="Meiryo UI"/>
      <family val="3"/>
      <charset val="128"/>
    </font>
    <font>
      <sz val="9"/>
      <color indexed="81"/>
      <name val="MS P ゴシック"/>
      <family val="3"/>
      <charset val="128"/>
    </font>
    <font>
      <b/>
      <sz val="9"/>
      <color indexed="81"/>
      <name val="MS P ゴシック"/>
      <family val="3"/>
      <charset val="128"/>
    </font>
    <font>
      <b/>
      <sz val="10"/>
      <color rgb="FFC00000"/>
      <name val="Meiryo UI"/>
      <family val="3"/>
      <charset val="128"/>
    </font>
    <font>
      <b/>
      <sz val="12"/>
      <color rgb="FFC00000"/>
      <name val="Segoe UI Emoji"/>
      <family val="3"/>
    </font>
    <font>
      <b/>
      <sz val="12"/>
      <color rgb="FFC00000"/>
      <name val="Meiryo UI"/>
      <family val="3"/>
      <charset val="128"/>
    </font>
    <font>
      <sz val="12"/>
      <color rgb="FFC00000"/>
      <name val="Meiryo UI"/>
      <family val="3"/>
      <charset val="128"/>
    </font>
    <font>
      <sz val="12"/>
      <color rgb="FFC00000"/>
      <name val="Calibri"/>
      <family val="3"/>
    </font>
    <font>
      <b/>
      <sz val="11"/>
      <name val="Meiryo UI"/>
      <family val="3"/>
      <charset val="128"/>
    </font>
    <font>
      <sz val="12"/>
      <color rgb="FFC00000"/>
      <name val="Microsoft JhengHei"/>
      <family val="3"/>
    </font>
    <font>
      <sz val="12"/>
      <color rgb="FFC00000"/>
      <name val="Segoe UI Symbol"/>
      <family val="3"/>
    </font>
    <font>
      <sz val="11"/>
      <color rgb="FFC00000"/>
      <name val="Meiryo UI"/>
      <family val="3"/>
      <charset val="128"/>
    </font>
    <font>
      <sz val="11"/>
      <color rgb="FFC00000"/>
      <name val="Microsoft JhengHei"/>
      <family val="3"/>
    </font>
    <font>
      <b/>
      <sz val="11"/>
      <color rgb="FFC00000"/>
      <name val="Segoe UI Emoji"/>
      <family val="3"/>
    </font>
    <font>
      <b/>
      <sz val="9"/>
      <name val="游ゴシック"/>
      <family val="3"/>
      <charset val="128"/>
      <scheme val="minor"/>
    </font>
    <font>
      <u/>
      <sz val="10"/>
      <name val="Meiryo UI"/>
      <family val="3"/>
      <charset val="128"/>
    </font>
    <font>
      <u/>
      <sz val="11"/>
      <name val="Meiryo UI"/>
      <family val="3"/>
      <charset val="128"/>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99"/>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cellStyleXfs>
  <cellXfs count="99">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0" fillId="2" borderId="0" xfId="0" applyFill="1" applyAlignment="1">
      <alignment horizontal="center" vertical="center"/>
    </xf>
    <xf numFmtId="0" fontId="5" fillId="2" borderId="0" xfId="0" applyFont="1" applyFill="1">
      <alignment vertical="center"/>
    </xf>
    <xf numFmtId="14" fontId="6" fillId="2" borderId="0" xfId="0" applyNumberFormat="1" applyFont="1" applyFill="1">
      <alignment vertical="center"/>
    </xf>
    <xf numFmtId="0" fontId="8" fillId="0" borderId="0" xfId="0" applyFont="1">
      <alignment vertical="center"/>
    </xf>
    <xf numFmtId="0" fontId="8" fillId="3" borderId="5" xfId="0" applyFont="1" applyFill="1" applyBorder="1" applyAlignment="1">
      <alignment vertical="center" wrapText="1"/>
    </xf>
    <xf numFmtId="0" fontId="9" fillId="9" borderId="5"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8" borderId="5" xfId="0" applyFont="1" applyFill="1" applyBorder="1" applyAlignment="1">
      <alignment vertical="center" wrapText="1"/>
    </xf>
    <xf numFmtId="0" fontId="8" fillId="0" borderId="0" xfId="0" applyFont="1" applyAlignment="1">
      <alignment vertical="center" wrapText="1"/>
    </xf>
    <xf numFmtId="176" fontId="10" fillId="10" borderId="0" xfId="0" applyNumberFormat="1" applyFont="1" applyFill="1" applyAlignment="1">
      <alignment horizontal="center" vertical="center"/>
    </xf>
    <xf numFmtId="0" fontId="12" fillId="0" borderId="0" xfId="1" applyFont="1" applyFill="1">
      <alignment vertical="center"/>
    </xf>
    <xf numFmtId="0" fontId="3" fillId="0" borderId="0" xfId="1" applyFill="1">
      <alignment vertical="center"/>
    </xf>
    <xf numFmtId="0" fontId="20" fillId="11" borderId="0" xfId="0" applyFont="1" applyFill="1">
      <alignment vertical="center"/>
    </xf>
    <xf numFmtId="0" fontId="18" fillId="11" borderId="0" xfId="0" applyFont="1" applyFill="1">
      <alignment vertical="center"/>
    </xf>
    <xf numFmtId="0" fontId="11" fillId="11" borderId="0" xfId="0" applyFont="1" applyFill="1">
      <alignment vertical="center"/>
    </xf>
    <xf numFmtId="0" fontId="11" fillId="11" borderId="0" xfId="0" applyFont="1" applyFill="1" applyAlignment="1">
      <alignment vertical="center" wrapText="1"/>
    </xf>
    <xf numFmtId="0" fontId="21" fillId="11" borderId="0" xfId="1" applyFont="1" applyFill="1">
      <alignment vertical="center"/>
    </xf>
    <xf numFmtId="0" fontId="11" fillId="11" borderId="0" xfId="0" applyFont="1" applyFill="1" applyAlignment="1">
      <alignment horizontal="center" vertical="center"/>
    </xf>
    <xf numFmtId="0" fontId="11" fillId="11" borderId="0" xfId="0" applyFont="1" applyFill="1" applyAlignment="1">
      <alignment horizontal="center" vertical="center" wrapText="1"/>
    </xf>
    <xf numFmtId="14" fontId="11" fillId="11" borderId="0" xfId="0" applyNumberFormat="1" applyFont="1" applyFill="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14" fontId="11" fillId="0" borderId="0" xfId="0" applyNumberFormat="1" applyFont="1" applyAlignment="1">
      <alignment horizontal="center" vertical="center" wrapText="1"/>
    </xf>
    <xf numFmtId="2" fontId="11" fillId="0" borderId="0" xfId="0" applyNumberFormat="1" applyFont="1" applyAlignment="1">
      <alignment horizontal="center" vertical="center" wrapText="1"/>
    </xf>
    <xf numFmtId="177" fontId="11" fillId="0" borderId="0" xfId="0" applyNumberFormat="1" applyFont="1" applyAlignment="1">
      <alignment horizontal="center" vertical="center" wrapText="1"/>
    </xf>
    <xf numFmtId="2" fontId="11" fillId="0" borderId="0" xfId="0" applyNumberFormat="1" applyFont="1" applyAlignment="1">
      <alignment horizontal="center" vertical="center"/>
    </xf>
    <xf numFmtId="177" fontId="11" fillId="0" borderId="0" xfId="0" applyNumberFormat="1"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wrapText="1"/>
    </xf>
    <xf numFmtId="0" fontId="17" fillId="0" borderId="0" xfId="0" applyFont="1" applyAlignment="1">
      <alignment horizontal="center" vertical="center"/>
    </xf>
    <xf numFmtId="0" fontId="16" fillId="0" borderId="0" xfId="0" applyFont="1" applyAlignment="1">
      <alignment horizontal="center" vertical="center"/>
    </xf>
    <xf numFmtId="14" fontId="16" fillId="0" borderId="0" xfId="0" applyNumberFormat="1" applyFont="1" applyAlignment="1">
      <alignment horizontal="center" vertical="center" wrapText="1"/>
    </xf>
    <xf numFmtId="0" fontId="19" fillId="0" borderId="0" xfId="0" applyFont="1" applyAlignment="1">
      <alignment horizontal="center" vertical="center"/>
    </xf>
    <xf numFmtId="0" fontId="11" fillId="0" borderId="0" xfId="1" applyFont="1" applyFill="1">
      <alignment vertical="center"/>
    </xf>
    <xf numFmtId="0" fontId="9" fillId="12" borderId="5" xfId="0" applyFont="1" applyFill="1" applyBorder="1" applyAlignment="1">
      <alignment vertical="center" wrapText="1"/>
    </xf>
    <xf numFmtId="0" fontId="15" fillId="0" borderId="0" xfId="0" applyFont="1" applyAlignment="1">
      <alignment horizontal="center" vertical="center" wrapText="1"/>
    </xf>
    <xf numFmtId="0" fontId="11" fillId="13" borderId="0" xfId="0" applyFont="1" applyFill="1">
      <alignment vertical="center"/>
    </xf>
    <xf numFmtId="0" fontId="11" fillId="0" borderId="0" xfId="0" applyFont="1" applyAlignment="1">
      <alignment horizontal="left" vertical="center" wrapText="1"/>
    </xf>
    <xf numFmtId="177" fontId="15" fillId="0" borderId="0" xfId="0" applyNumberFormat="1" applyFont="1" applyAlignment="1">
      <alignment horizontal="center" vertical="center"/>
    </xf>
    <xf numFmtId="2" fontId="15" fillId="0" borderId="0" xfId="0" applyNumberFormat="1" applyFont="1" applyAlignment="1">
      <alignment horizontal="center" vertical="center"/>
    </xf>
    <xf numFmtId="0" fontId="15" fillId="0" borderId="0" xfId="0" applyFont="1" applyAlignment="1">
      <alignment horizontal="left" vertical="center" wrapText="1"/>
    </xf>
    <xf numFmtId="2" fontId="15" fillId="0" borderId="0" xfId="0" applyNumberFormat="1" applyFont="1" applyAlignment="1">
      <alignment horizontal="center" vertical="center" wrapText="1"/>
    </xf>
    <xf numFmtId="0" fontId="15" fillId="0" borderId="0" xfId="0" applyFont="1" applyAlignment="1">
      <alignment vertical="center" wrapText="1"/>
    </xf>
    <xf numFmtId="0" fontId="14" fillId="0" borderId="0" xfId="0" applyFont="1" applyAlignment="1">
      <alignment horizontal="left" vertical="center" wrapText="1"/>
    </xf>
    <xf numFmtId="49" fontId="11" fillId="0" borderId="0" xfId="0" applyNumberFormat="1" applyFont="1" applyAlignment="1">
      <alignment horizontal="center" vertical="center" wrapText="1"/>
    </xf>
    <xf numFmtId="0" fontId="24" fillId="0" borderId="0" xfId="0" applyFont="1" applyAlignment="1">
      <alignment horizontal="center" vertical="center" wrapText="1"/>
    </xf>
    <xf numFmtId="177" fontId="24" fillId="0" borderId="0" xfId="0" applyNumberFormat="1" applyFont="1" applyAlignment="1">
      <alignment horizontal="center" vertical="center" wrapText="1"/>
    </xf>
    <xf numFmtId="56" fontId="15" fillId="0" borderId="0" xfId="0" applyNumberFormat="1" applyFont="1" applyAlignment="1">
      <alignment horizontal="center" vertical="center"/>
    </xf>
    <xf numFmtId="0" fontId="11" fillId="0" borderId="0" xfId="1" applyFont="1" applyFill="1" applyAlignment="1">
      <alignment horizontal="left" vertical="center" wrapText="1"/>
    </xf>
    <xf numFmtId="0" fontId="3" fillId="0" borderId="0" xfId="1" applyFill="1" applyAlignment="1">
      <alignment horizontal="left" vertical="center" wrapText="1"/>
    </xf>
    <xf numFmtId="49" fontId="11" fillId="0" borderId="0" xfId="0" applyNumberFormat="1" applyFont="1" applyAlignment="1">
      <alignment horizontal="center" vertical="center"/>
    </xf>
    <xf numFmtId="0" fontId="0" fillId="2" borderId="0" xfId="0" applyFill="1" applyAlignment="1">
      <alignment horizontal="left" vertical="center" wrapText="1"/>
    </xf>
    <xf numFmtId="0" fontId="11" fillId="11" borderId="0" xfId="0" applyFont="1" applyFill="1" applyAlignment="1">
      <alignment horizontal="left" vertical="center" wrapText="1"/>
    </xf>
    <xf numFmtId="0" fontId="0" fillId="0" borderId="0" xfId="0" applyAlignment="1">
      <alignment horizontal="left" vertical="center" wrapText="1"/>
    </xf>
    <xf numFmtId="0" fontId="14" fillId="0" borderId="0" xfId="0" applyFont="1" applyAlignment="1">
      <alignment horizontal="center" vertical="center"/>
    </xf>
    <xf numFmtId="177" fontId="11" fillId="11" borderId="0" xfId="0" applyNumberFormat="1" applyFont="1" applyFill="1" applyAlignment="1">
      <alignment horizontal="center" vertical="center"/>
    </xf>
    <xf numFmtId="49" fontId="15" fillId="0" borderId="0" xfId="0" applyNumberFormat="1" applyFont="1" applyAlignment="1">
      <alignment horizontal="center" vertical="center" wrapText="1"/>
    </xf>
    <xf numFmtId="0" fontId="29" fillId="9" borderId="5"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7" borderId="1" xfId="0" applyFont="1" applyFill="1" applyBorder="1" applyAlignment="1">
      <alignment horizontal="center" vertical="center" wrapText="1"/>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9" borderId="1" xfId="0" applyFont="1" applyFill="1" applyBorder="1" applyAlignment="1">
      <alignment horizontal="center" vertical="center"/>
    </xf>
    <xf numFmtId="0" fontId="8" fillId="9" borderId="3" xfId="0" applyFont="1" applyFill="1" applyBorder="1" applyAlignment="1">
      <alignment horizontal="center" vertical="center"/>
    </xf>
    <xf numFmtId="0" fontId="8" fillId="6" borderId="4" xfId="0" applyFont="1" applyFill="1" applyBorder="1" applyAlignment="1">
      <alignment horizontal="center" vertical="center"/>
    </xf>
    <xf numFmtId="0" fontId="8" fillId="8" borderId="1"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7" fillId="2" borderId="0" xfId="0" applyFont="1" applyFill="1" applyAlignment="1">
      <alignment horizontal="left" vertical="top" wrapText="1"/>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5" borderId="3" xfId="0" applyFont="1" applyFill="1" applyBorder="1" applyAlignment="1">
      <alignment horizontal="center" vertical="center" wrapText="1"/>
    </xf>
    <xf numFmtId="0" fontId="8" fillId="5" borderId="1" xfId="0" applyFont="1" applyFill="1" applyBorder="1" applyAlignment="1">
      <alignment horizontal="center" vertical="center"/>
    </xf>
    <xf numFmtId="0" fontId="8" fillId="5" borderId="3"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7" fillId="2" borderId="6" xfId="0" applyFont="1" applyFill="1" applyBorder="1" applyAlignment="1">
      <alignment horizontal="left" vertical="top" wrapText="1"/>
    </xf>
    <xf numFmtId="0" fontId="0" fillId="2" borderId="0" xfId="0" applyFill="1" applyAlignment="1">
      <alignment horizontal="center" vertical="center" wrapText="1"/>
    </xf>
    <xf numFmtId="0" fontId="0" fillId="0" borderId="0" xfId="0" applyAlignment="1">
      <alignment horizontal="center" vertical="center" wrapText="1"/>
    </xf>
    <xf numFmtId="0" fontId="35" fillId="7" borderId="5" xfId="0" applyFont="1" applyFill="1" applyBorder="1" applyAlignment="1">
      <alignment horizontal="center" vertical="center" wrapText="1"/>
    </xf>
    <xf numFmtId="0" fontId="36" fillId="0" borderId="0" xfId="1" applyFont="1" applyFill="1" applyAlignment="1">
      <alignment horizontal="center" vertical="center"/>
    </xf>
    <xf numFmtId="0" fontId="37" fillId="0" borderId="0" xfId="1" applyFont="1" applyFill="1" applyAlignment="1">
      <alignment horizontal="center" vertical="center"/>
    </xf>
  </cellXfs>
  <cellStyles count="3">
    <cellStyle name="ハイパーリンク" xfId="1" builtinId="8"/>
    <cellStyle name="ハイパーリンク 2" xfId="2" xr:uid="{A49A3169-A8ED-4332-9C8C-FFD3F6E3AEDF}"/>
    <cellStyle name="標準" xfId="0" builtinId="0"/>
  </cellStyles>
  <dxfs count="76">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77" formatCode="0.0"/>
    </dxf>
    <dxf>
      <font>
        <strike val="0"/>
        <outline val="0"/>
        <shadow val="0"/>
        <u val="none"/>
        <vertAlign val="baseline"/>
        <sz val="10"/>
        <color theme="1"/>
        <name val="Meiryo UI"/>
        <family val="3"/>
        <charset val="128"/>
        <scheme val="none"/>
      </font>
      <numFmt numFmtId="177" formatCode="0.0"/>
    </dxf>
    <dxf>
      <font>
        <strike val="0"/>
        <outline val="0"/>
        <shadow val="0"/>
        <u val="none"/>
        <vertAlign val="baseline"/>
        <sz val="10"/>
        <color theme="1"/>
        <name val="Meiryo UI"/>
        <family val="3"/>
        <charset val="128"/>
        <scheme val="none"/>
      </font>
      <numFmt numFmtId="177" formatCode="0.0"/>
    </dxf>
    <dxf>
      <font>
        <strike val="0"/>
        <outline val="0"/>
        <shadow val="0"/>
        <u val="none"/>
        <vertAlign val="baseline"/>
        <sz val="10"/>
        <color theme="1"/>
        <name val="Meiryo UI"/>
        <family val="3"/>
        <charset val="128"/>
        <scheme val="none"/>
      </font>
      <numFmt numFmtId="177" formatCode="0.0"/>
    </dxf>
    <dxf>
      <font>
        <strike val="0"/>
        <outline val="0"/>
        <shadow val="0"/>
        <u val="none"/>
        <vertAlign val="baseline"/>
        <sz val="10"/>
        <color theme="1"/>
        <name val="Meiryo UI"/>
        <family val="3"/>
        <charset val="128"/>
        <scheme val="none"/>
      </font>
      <numFmt numFmtId="177" formatCode="0.0"/>
    </dxf>
    <dxf>
      <font>
        <strike val="0"/>
        <outline val="0"/>
        <shadow val="0"/>
        <u val="none"/>
        <vertAlign val="baseline"/>
        <sz val="10"/>
        <color theme="1"/>
        <name val="Meiryo UI"/>
        <family val="3"/>
        <charset val="128"/>
        <scheme val="none"/>
      </font>
      <numFmt numFmtId="177" formatCode="0.0"/>
    </dxf>
    <dxf>
      <font>
        <strike val="0"/>
        <outline val="0"/>
        <shadow val="0"/>
        <u val="none"/>
        <vertAlign val="baseline"/>
        <sz val="10"/>
        <color theme="1"/>
        <name val="Meiryo UI"/>
        <family val="3"/>
        <charset val="128"/>
        <scheme val="none"/>
      </font>
    </dxf>
    <dxf>
      <font>
        <strike val="0"/>
        <outline val="0"/>
        <shadow val="0"/>
        <u/>
        <vertAlign val="baseline"/>
        <sz val="10"/>
        <color theme="10"/>
        <name val="Meiryo UI"/>
        <family val="3"/>
        <charset val="128"/>
        <scheme val="none"/>
      </font>
    </dxf>
    <dxf>
      <font>
        <b val="0"/>
        <i val="0"/>
        <strike val="0"/>
        <condense val="0"/>
        <extend val="0"/>
        <outline val="0"/>
        <shadow val="0"/>
        <u val="none"/>
        <vertAlign val="baseline"/>
        <sz val="10"/>
        <color theme="1"/>
        <name val="Meiryo UI"/>
        <family val="3"/>
        <charset val="128"/>
        <scheme val="none"/>
      </font>
      <alignment horizontal="general" vertical="center" textRotation="0" wrapText="1" indent="0" justifyLastLine="0" shrinkToFit="0" readingOrder="0"/>
    </dxf>
    <dxf>
      <font>
        <strike val="0"/>
        <outline val="0"/>
        <shadow val="0"/>
        <u val="none"/>
        <vertAlign val="baseline"/>
        <sz val="10"/>
        <color theme="1"/>
        <name val="Meiryo UI"/>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9" formatCode="yyyy/m/d"/>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9" formatCode="yyyy/m/d"/>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9" formatCode="yyyy/m/d"/>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1"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0" formatCode="General"/>
    </dxf>
    <dxf>
      <font>
        <strike val="0"/>
        <outline val="0"/>
        <shadow val="0"/>
        <u/>
        <vertAlign val="baseline"/>
        <sz val="10"/>
        <color theme="10"/>
        <name val="Meiryo UI"/>
        <family val="3"/>
        <charset val="128"/>
        <scheme val="none"/>
      </font>
    </dxf>
    <dxf>
      <font>
        <strike val="0"/>
        <outline val="0"/>
        <shadow val="0"/>
        <u val="none"/>
        <vertAlign val="baseline"/>
        <sz val="10"/>
        <color theme="1"/>
        <name val="Meiryo UI"/>
        <family val="3"/>
        <charset val="128"/>
        <scheme val="none"/>
      </font>
      <alignment horizontal="general" vertical="center" textRotation="0" wrapText="1" indent="0" justifyLastLine="0" shrinkToFit="0" readingOrder="0"/>
    </dxf>
    <dxf>
      <font>
        <strike val="0"/>
        <outline val="0"/>
        <shadow val="0"/>
        <u val="none"/>
        <vertAlign val="baseline"/>
        <sz val="10"/>
        <color theme="1"/>
        <name val="Meiryo UI"/>
        <family val="3"/>
        <charset val="128"/>
        <scheme val="none"/>
      </font>
      <alignment textRotation="0" wrapText="1" indent="0" justifyLastLine="0" shrinkToFit="0" readingOrder="0"/>
    </dxf>
    <dxf>
      <font>
        <strike val="0"/>
        <outline val="0"/>
        <shadow val="0"/>
        <u val="none"/>
        <vertAlign val="baseline"/>
        <sz val="10"/>
        <color theme="1"/>
        <name val="Meiryo UI"/>
        <family val="3"/>
        <charset val="128"/>
        <scheme val="none"/>
      </font>
      <alignment textRotation="0" wrapText="1" indent="0" justifyLastLine="0" shrinkToFit="0" readingOrder="0"/>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b val="0"/>
        <i val="0"/>
        <strike val="0"/>
        <condense val="0"/>
        <extend val="0"/>
        <outline val="0"/>
        <shadow val="0"/>
        <u val="none"/>
        <vertAlign val="baseline"/>
        <sz val="10"/>
        <color theme="1"/>
        <name val="Meiryo UI"/>
        <family val="3"/>
        <charset val="128"/>
        <scheme val="none"/>
      </font>
      <numFmt numFmtId="0" formatCode="General"/>
      <fill>
        <patternFill patternType="solid">
          <fgColor indexed="64"/>
          <bgColor theme="0"/>
        </patternFill>
      </fill>
    </dxf>
    <dxf>
      <font>
        <strike val="0"/>
        <outline val="0"/>
        <shadow val="0"/>
        <u val="none"/>
        <vertAlign val="baseline"/>
        <sz val="10"/>
        <color theme="1"/>
        <name val="Meiryo UI"/>
        <family val="3"/>
        <charset val="128"/>
        <scheme val="none"/>
      </font>
      <fill>
        <patternFill patternType="solid">
          <fgColor indexed="64"/>
          <bgColor theme="0"/>
        </patternFill>
      </fill>
    </dxf>
    <dxf>
      <border outline="0">
        <top style="thin">
          <color rgb="FF000000"/>
        </top>
      </border>
    </dxf>
    <dxf>
      <font>
        <strike val="0"/>
        <outline val="0"/>
        <shadow val="0"/>
        <u val="none"/>
        <vertAlign val="baseline"/>
        <sz val="10"/>
        <color rgb="FF000000"/>
        <name val="Meiryo UI"/>
        <family val="3"/>
        <charset val="128"/>
        <scheme val="none"/>
      </font>
    </dxf>
    <dxf>
      <border outline="0">
        <bottom style="thin">
          <color rgb="FF000000"/>
        </bottom>
      </border>
    </dxf>
    <dxf>
      <font>
        <b/>
        <i val="0"/>
        <strike val="0"/>
        <condense val="0"/>
        <extend val="0"/>
        <outline val="0"/>
        <shadow val="0"/>
        <u val="none"/>
        <vertAlign val="baseline"/>
        <sz val="11"/>
        <color theme="1"/>
        <name val="游ゴシック"/>
        <family val="3"/>
        <charset val="128"/>
        <scheme val="minor"/>
      </font>
      <fill>
        <patternFill patternType="solid">
          <fgColor indexed="64"/>
          <bgColor rgb="FFFFFF99"/>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aosnw004\&#12450;&#12454;&#12488;&#12522;&#12540;&#12481;&#12539;&#12522;&#12469;&#12540;&#12481;\&#12458;&#12501;&#12451;&#12473;&#20869;&#20849;&#26377;\&#27963;&#21205;&#25903;&#25588;&#12539;&#12458;&#12501;&#12461;&#12515;&#12531;&#12481;&#12540;&#12512;\&#9734;&#12458;&#12501;&#12461;&#12515;&#12531;&#12481;&#12540;&#12512;\10_&#20132;&#25563;&#30041;&#23398;&#65288;&#28023;&#22806;&#27966;&#36963;&#65289;\200_&#21215;&#38598;\202_&#22823;&#23398;&#12522;&#12473;&#12488;\2027&#31179;&#27966;&#36963;\&#20316;&#26989;&#29992;\27FA_University_List_&#28310;&#20633;_Master_20260923.xlsx" TargetMode="External"/><Relationship Id="rId1" Type="http://schemas.openxmlformats.org/officeDocument/2006/relationships/externalLinkPath" Target="&#20316;&#26989;&#29992;/27FA_University_List_&#28310;&#20633;_Master_202609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7FA"/>
      <sheetName val="サーベイ元データ"/>
      <sheetName val="WEB協定校一覧"/>
      <sheetName val="CEFR換算"/>
      <sheetName val="iBT換算"/>
      <sheetName val="IELTS換算"/>
      <sheetName val="協定情報学部限定チェック"/>
      <sheetName val="協定情報学部限定チェックold"/>
      <sheetName val="27SP"/>
      <sheetName val="26FA"/>
      <sheetName val="26SP"/>
      <sheetName val="25FA"/>
      <sheetName val="25SP"/>
      <sheetName val="24FA"/>
    </sheetNames>
    <sheetDataSet>
      <sheetData sheetId="0"/>
      <sheetData sheetId="1"/>
      <sheetData sheetId="2">
        <row r="4">
          <cell r="H4">
            <v>990829</v>
          </cell>
          <cell r="I4"/>
          <cell r="J4"/>
          <cell r="K4" t="str">
            <v>Africa</v>
          </cell>
          <cell r="L4" t="str">
            <v>エジプト</v>
          </cell>
          <cell r="M4" t="str">
            <v>Egypt</v>
          </cell>
          <cell r="N4" t="str">
            <v>https://www.aucegypt.edu/academics/international-programs</v>
          </cell>
          <cell r="O4" t="str">
            <v>https://www.aucegypt.edu/academics/international-programs</v>
          </cell>
          <cell r="P4" t="str">
            <v>カイロ</v>
          </cell>
          <cell r="Q4" t="str">
            <v>Cairo</v>
          </cell>
          <cell r="R4" t="str">
            <v>Info Sheet</v>
          </cell>
          <cell r="S4" t="str">
            <v>https://www.apu.ac.jp/abroad/university/infosheet/files/The_American_University_in_Cairo.pdf</v>
          </cell>
        </row>
        <row r="5">
          <cell r="H5">
            <v>990744</v>
          </cell>
          <cell r="I5"/>
          <cell r="J5"/>
          <cell r="K5" t="str">
            <v>Africa</v>
          </cell>
          <cell r="L5" t="str">
            <v>モロッコ</v>
          </cell>
          <cell r="M5" t="str">
            <v>Morocco</v>
          </cell>
          <cell r="N5" t="str">
            <v>https://www.uir.ac.ma/en/page/exchange-students</v>
          </cell>
          <cell r="O5" t="str">
            <v>https://www.uir.ac.ma/en/page/exchange-students</v>
          </cell>
          <cell r="P5" t="str">
            <v>ラバト</v>
          </cell>
          <cell r="Q5" t="str">
            <v>Rabat</v>
          </cell>
          <cell r="R5" t="str">
            <v>Info Sheet</v>
          </cell>
          <cell r="S5" t="str">
            <v>https://www.apu.ac.jp/abroad/university/infosheet/files/Universite_Internationale_de_Rabat.pdf</v>
          </cell>
        </row>
        <row r="6">
          <cell r="H6">
            <v>990764</v>
          </cell>
          <cell r="I6"/>
          <cell r="J6"/>
          <cell r="K6" t="str">
            <v>Europe</v>
          </cell>
          <cell r="L6" t="str">
            <v>アゼルバイジャン</v>
          </cell>
          <cell r="M6" t="str">
            <v>Azerbaijan</v>
          </cell>
          <cell r="N6" t="str">
            <v>https://www.ada.edu.az/en/admission/international</v>
          </cell>
          <cell r="O6" t="str">
            <v>https://www.ada.edu.az/en/admission/international</v>
          </cell>
          <cell r="P6" t="str">
            <v>バクー</v>
          </cell>
          <cell r="Q6" t="str">
            <v>Baku</v>
          </cell>
          <cell r="R6" t="str">
            <v>Info Sheet</v>
          </cell>
          <cell r="S6" t="str">
            <v>https://www.apu.ac.jp/abroad/university/infosheet/files/ADA_University.pdf</v>
          </cell>
        </row>
        <row r="7">
          <cell r="H7">
            <v>990428</v>
          </cell>
          <cell r="I7"/>
          <cell r="J7"/>
          <cell r="K7" t="str">
            <v>Asia</v>
          </cell>
          <cell r="L7" t="str">
            <v>ブルネイ</v>
          </cell>
          <cell r="M7" t="str">
            <v>Brunei</v>
          </cell>
          <cell r="N7" t="str">
            <v>https://ubd.edu.bn/admission/international-exchange/student-exchange-programme/</v>
          </cell>
          <cell r="O7" t="str">
            <v>https://ubd.edu.bn/admission/international-exchange/student-exchange-programme/</v>
          </cell>
          <cell r="P7" t="str">
            <v>バンダルスリブガワン</v>
          </cell>
          <cell r="Q7" t="str">
            <v>Bandar Seri Begawan</v>
          </cell>
          <cell r="R7" t="str">
            <v>Info Sheet</v>
          </cell>
          <cell r="S7" t="str">
            <v>https://www.apu.ac.jp/abroad/university/infosheet/files/Universiti_Brunei_Darussalam.pdf</v>
          </cell>
        </row>
        <row r="8">
          <cell r="H8">
            <v>990759</v>
          </cell>
          <cell r="I8"/>
          <cell r="J8"/>
          <cell r="K8" t="str">
            <v>Asia</v>
          </cell>
          <cell r="L8" t="str">
            <v>中国</v>
          </cell>
          <cell r="M8" t="str">
            <v>China</v>
          </cell>
          <cell r="N8" t="str">
            <v>https://ido.bnbu.edu.cn/en/info/1007/1030.htm</v>
          </cell>
          <cell r="O8" t="str">
            <v>https://ido.bnbu.edu.cn/en/info/1007/1030.htm</v>
          </cell>
          <cell r="P8" t="str">
            <v>珠海</v>
          </cell>
          <cell r="Q8" t="str">
            <v>Zhuhai</v>
          </cell>
          <cell r="R8" t="str">
            <v>Info Sheet</v>
          </cell>
          <cell r="S8" t="str">
            <v>https://www.apu.ac.jp/abroad/university/infosheet/files/Beijing_Normal_University_Hong_Kong_Baptist_University_United_International_College.pdf</v>
          </cell>
        </row>
        <row r="9">
          <cell r="H9">
            <v>990066</v>
          </cell>
          <cell r="I9"/>
          <cell r="J9"/>
          <cell r="K9" t="str">
            <v>Asia</v>
          </cell>
          <cell r="L9" t="str">
            <v>中国</v>
          </cell>
          <cell r="M9" t="str">
            <v>China</v>
          </cell>
          <cell r="N9" t="str">
            <v>https://www2.ift.edu.mo/international/index.php/exchange-programmes/incoming-student-exchange-programme</v>
          </cell>
          <cell r="O9" t="str">
            <v>https://www2.ift.edu.mo/international/index.php/exchange-programmes/incoming-student-exchange-programme</v>
          </cell>
          <cell r="P9" t="str">
            <v>マカオ</v>
          </cell>
          <cell r="Q9" t="str">
            <v>Macao</v>
          </cell>
          <cell r="R9" t="str">
            <v>Info Sheet</v>
          </cell>
          <cell r="S9" t="str">
            <v>https://www.apu.ac.jp/abroad/university/infosheet/files/Institute_for_Tourism_Studies_Macao.pdf</v>
          </cell>
        </row>
        <row r="10">
          <cell r="H10">
            <v>990106</v>
          </cell>
          <cell r="I10"/>
          <cell r="J10"/>
          <cell r="K10" t="str">
            <v>Asia</v>
          </cell>
          <cell r="L10" t="str">
            <v>中国</v>
          </cell>
          <cell r="M10" t="str">
            <v>China</v>
          </cell>
          <cell r="N10" t="str">
            <v>https://www.um.edu.mo/</v>
          </cell>
          <cell r="O10" t="str">
            <v>https://www.um.edu.mo/</v>
          </cell>
          <cell r="P10" t="str">
            <v>マカオ</v>
          </cell>
          <cell r="Q10" t="str">
            <v>Macao</v>
          </cell>
          <cell r="R10" t="str">
            <v>Website</v>
          </cell>
          <cell r="S10" t="str">
            <v>https://gao.um.edu.mo/mobility/inbound/programmes-application/</v>
          </cell>
        </row>
        <row r="11">
          <cell r="H11">
            <v>990854</v>
          </cell>
          <cell r="I11"/>
          <cell r="J11"/>
          <cell r="K11" t="str">
            <v>Asia</v>
          </cell>
          <cell r="L11" t="str">
            <v>中国</v>
          </cell>
          <cell r="M11" t="str">
            <v>China</v>
          </cell>
          <cell r="N11" t="str">
            <v>https://www.xjtlu.edu.cn/en/study/international-mobility/exchange-students</v>
          </cell>
          <cell r="O11" t="str">
            <v>https://www.xjtlu.edu.cn/en/study/international-mobility/exchange-students</v>
          </cell>
          <cell r="P11" t="str">
            <v>蘇州市</v>
          </cell>
          <cell r="Q11" t="str">
            <v>Suzhou</v>
          </cell>
          <cell r="R11" t="str">
            <v>Info Sheet</v>
          </cell>
          <cell r="S11" t="str">
            <v>https://www.apu.ac.jp/abroad/university/infosheet/files/Xian_Jiaotong_Liverpool_University.pdf</v>
          </cell>
        </row>
        <row r="12">
          <cell r="H12">
            <v>990053</v>
          </cell>
          <cell r="I12"/>
          <cell r="J12"/>
          <cell r="K12" t="str">
            <v>Asia</v>
          </cell>
          <cell r="L12" t="str">
            <v>中国</v>
          </cell>
          <cell r="M12" t="str">
            <v>China</v>
          </cell>
          <cell r="N12" t="str">
            <v>https://www.cb.cityu.edu.hk/exchange/international_student/choose_cityu/</v>
          </cell>
          <cell r="O12" t="str">
            <v>https://www.cb.cityu.edu.hk/exchange/international_student/choose_cityu/</v>
          </cell>
          <cell r="P12" t="str">
            <v>香港（九龍塘）</v>
          </cell>
          <cell r="Q12" t="str">
            <v>Hong Kong (Kowloon Tong)</v>
          </cell>
          <cell r="R12" t="str">
            <v>Info Sheet</v>
          </cell>
          <cell r="S12" t="str">
            <v>https://www.apu.ac.jp/abroad/university/infosheet/files/City_University_of_Hong_Kong.pdf</v>
          </cell>
        </row>
        <row r="13">
          <cell r="H13">
            <v>990702</v>
          </cell>
          <cell r="I13"/>
          <cell r="J13"/>
          <cell r="K13" t="str">
            <v>Asia</v>
          </cell>
          <cell r="L13" t="str">
            <v>中国</v>
          </cell>
          <cell r="M13" t="str">
            <v>China</v>
          </cell>
          <cell r="N13" t="str">
            <v>https://cge.hksyu.edu/inbound-exchange/</v>
          </cell>
          <cell r="O13" t="str">
            <v>https://cge.hksyu.edu/inbound-exchange/</v>
          </cell>
          <cell r="P13" t="str">
            <v>香港（北角）</v>
          </cell>
          <cell r="Q13" t="str">
            <v>Hong Kong (North Point)</v>
          </cell>
          <cell r="R13" t="str">
            <v>Info Sheet</v>
          </cell>
          <cell r="S13" t="str">
            <v>https://www.apu.ac.jp/abroad/university/infosheet/files/Hong_Kong_Shue_Yan_University.pdf</v>
          </cell>
        </row>
        <row r="14">
          <cell r="H14">
            <v>990886</v>
          </cell>
          <cell r="I14"/>
          <cell r="J14"/>
          <cell r="K14" t="str">
            <v>Asia</v>
          </cell>
          <cell r="L14" t="str">
            <v>中国</v>
          </cell>
          <cell r="M14" t="str">
            <v>China</v>
          </cell>
          <cell r="N14" t="str">
            <v>https://www.ln.edu.hk/oge/incoming-students/incoming-exchange</v>
          </cell>
          <cell r="O14" t="str">
            <v>https://www.ln.edu.hk/oge/incoming-students/incoming-exchange</v>
          </cell>
          <cell r="P14" t="str">
            <v>香港（屯門）</v>
          </cell>
          <cell r="Q14" t="str">
            <v>Hong Kong (Tuen Mun)</v>
          </cell>
          <cell r="R14" t="str">
            <v>Info Sheet</v>
          </cell>
          <cell r="S14" t="str">
            <v>https://www.apu.ac.jp/abroad/university/infosheet/files/Lingnan_University.pdf</v>
          </cell>
        </row>
        <row r="15">
          <cell r="H15">
            <v>990853</v>
          </cell>
          <cell r="I15"/>
          <cell r="J15"/>
          <cell r="K15" t="str">
            <v>Asia</v>
          </cell>
          <cell r="L15" t="str">
            <v>中国</v>
          </cell>
          <cell r="M15" t="str">
            <v>China</v>
          </cell>
          <cell r="N15" t="str">
            <v>https://intl.hkbu.edu.hk/student-exchange/incoming-students</v>
          </cell>
          <cell r="O15" t="str">
            <v>https://intl.hkbu.edu.hk/student-exchange/incoming-students</v>
          </cell>
          <cell r="P15" t="str">
            <v>香港（九龍）</v>
          </cell>
          <cell r="Q15" t="str">
            <v>Hong Kong (Kowloon)</v>
          </cell>
          <cell r="R15" t="str">
            <v>Info Sheet</v>
          </cell>
          <cell r="S15" t="str">
            <v>https://www.apu.ac.jp/abroad/university/infosheet/files/School_of_Business_of_Hong_Kong_Baptist_University.pdf</v>
          </cell>
        </row>
        <row r="16">
          <cell r="H16">
            <v>990095</v>
          </cell>
          <cell r="I16"/>
          <cell r="J16"/>
          <cell r="K16" t="str">
            <v>Asia</v>
          </cell>
          <cell r="L16" t="str">
            <v>中国</v>
          </cell>
          <cell r="M16" t="str">
            <v>China</v>
          </cell>
          <cell r="N16" t="str">
            <v>https://www.oal.cuhk.edu.hk/getting_started/</v>
          </cell>
          <cell r="O16" t="str">
            <v>https://www.oal.cuhk.edu.hk/getting_started/</v>
          </cell>
          <cell r="P16" t="str">
            <v>香港（沙田）</v>
          </cell>
          <cell r="Q16" t="str">
            <v>Hong Kong (Shatin)</v>
          </cell>
          <cell r="R16" t="str">
            <v>Info Sheet</v>
          </cell>
          <cell r="S16" t="str">
            <v>https://www.apu.ac.jp/abroad/university/infosheet/files/The_Chinese_University_of_Hong_Kong.pdf</v>
          </cell>
        </row>
        <row r="17">
          <cell r="H17">
            <v>990098</v>
          </cell>
          <cell r="I17"/>
          <cell r="J17"/>
          <cell r="K17" t="str">
            <v>Asia</v>
          </cell>
          <cell r="L17" t="str">
            <v>中国</v>
          </cell>
          <cell r="M17" t="str">
            <v>China</v>
          </cell>
          <cell r="N17" t="str">
            <v>https://www.polyu.edu.hk/geo/exchange-and-study-abroad/incoming-students/</v>
          </cell>
          <cell r="O17" t="str">
            <v>https://www.polyu.edu.hk/geo/exchange-and-study-abroad/incoming-students/</v>
          </cell>
          <cell r="P17" t="str">
            <v>香港（紅磡）</v>
          </cell>
          <cell r="Q17" t="str">
            <v>Hong Kong (Hung Hom)</v>
          </cell>
          <cell r="R17" t="str">
            <v>Info Sheet</v>
          </cell>
          <cell r="S17" t="str">
            <v>https://www.apu.ac.jp/abroad/university/infosheet/files/The_Hong_Kong_Polytechnic_University.pdf</v>
          </cell>
        </row>
        <row r="18">
          <cell r="H18">
            <v>990099</v>
          </cell>
          <cell r="I18"/>
          <cell r="J18"/>
          <cell r="K18" t="str">
            <v>Asia</v>
          </cell>
          <cell r="L18" t="str">
            <v>中国</v>
          </cell>
          <cell r="M18" t="str">
            <v>China</v>
          </cell>
          <cell r="N18" t="str">
            <v>https://bm.hkust.edu.hk/</v>
          </cell>
          <cell r="O18" t="str">
            <v>https://bm.hkust.edu.hk/</v>
          </cell>
          <cell r="P18" t="str">
            <v>香港（清水湾）</v>
          </cell>
          <cell r="Q18" t="str">
            <v>Hong Kong SAR</v>
          </cell>
          <cell r="R18" t="str">
            <v>Info Sheet</v>
          </cell>
          <cell r="S18" t="str">
            <v>https://www.apu.ac.jp/abroad/university/infosheet/files/The_Hong_Kong_University_of_Science_and_Technology.pdf</v>
          </cell>
        </row>
        <row r="19">
          <cell r="H19">
            <v>990100</v>
          </cell>
          <cell r="I19"/>
          <cell r="J19"/>
          <cell r="K19" t="str">
            <v>Asia</v>
          </cell>
          <cell r="L19" t="str">
            <v>中国</v>
          </cell>
          <cell r="M19" t="str">
            <v>China</v>
          </cell>
          <cell r="N19" t="str">
            <v>https://intlaffairs.hku.hk/exchange</v>
          </cell>
          <cell r="O19" t="str">
            <v>https://intlaffairs.hku.hk/exchange</v>
          </cell>
          <cell r="P19" t="str">
            <v>香港（薄扶林）</v>
          </cell>
          <cell r="Q19" t="str">
            <v>Hong Kong</v>
          </cell>
          <cell r="R19" t="str">
            <v>Info Sheet</v>
          </cell>
          <cell r="S19" t="str">
            <v>https://www.apu.ac.jp/abroad/university/infosheet/files/The_University_of_Hong_Kong.pdf</v>
          </cell>
        </row>
        <row r="20">
          <cell r="H20">
            <v>990576</v>
          </cell>
          <cell r="I20"/>
          <cell r="J20"/>
          <cell r="K20" t="str">
            <v>Asia</v>
          </cell>
          <cell r="L20" t="str">
            <v>インドネシア</v>
          </cell>
          <cell r="M20" t="str">
            <v>Indonesia</v>
          </cell>
          <cell r="N20" t="str">
            <v>https://io.binus.ac.id/international-student-non-degree/binusexchange/</v>
          </cell>
          <cell r="O20" t="str">
            <v>https://io.binus.ac.id/international-student-non-degree/binusexchange/</v>
          </cell>
          <cell r="P20" t="str">
            <v>ジャカルタ</v>
          </cell>
          <cell r="Q20" t="str">
            <v>Jakarta</v>
          </cell>
          <cell r="R20" t="str">
            <v>Info Sheet</v>
          </cell>
          <cell r="S20" t="str">
            <v>https://www.apu.ac.jp/abroad/university/infosheet/files/BINUS_University.pdf</v>
          </cell>
        </row>
        <row r="21">
          <cell r="H21">
            <v>990169</v>
          </cell>
          <cell r="I21"/>
          <cell r="J21"/>
          <cell r="K21" t="str">
            <v>Asia</v>
          </cell>
          <cell r="L21" t="str">
            <v>インドネシア</v>
          </cell>
          <cell r="M21" t="str">
            <v>Indonesia</v>
          </cell>
          <cell r="N21" t="str">
            <v>https://admissions.ugm.ac.id/v26/international-applicants-foreign/non-degree/student-exchange/</v>
          </cell>
          <cell r="O21" t="str">
            <v>https://admissions.ugm.ac.id/v26/international-applicants-foreign/non-degree/student-exchange/</v>
          </cell>
          <cell r="P21" t="str">
            <v>ジョグジャカルタ</v>
          </cell>
          <cell r="Q21" t="str">
            <v>Yogyakarta</v>
          </cell>
          <cell r="R21" t="str">
            <v>Info Sheet</v>
          </cell>
          <cell r="S21" t="str">
            <v>https://www.apu.ac.jp/abroad/university/infosheet/files/Gadjah_Mada_University.pdf</v>
          </cell>
        </row>
        <row r="22">
          <cell r="H22">
            <v>990758</v>
          </cell>
          <cell r="I22"/>
          <cell r="J22"/>
          <cell r="K22" t="str">
            <v>Asia</v>
          </cell>
          <cell r="L22" t="str">
            <v>インドネシア</v>
          </cell>
          <cell r="M22" t="str">
            <v>Indonesia</v>
          </cell>
          <cell r="N22" t="str">
            <v>https://president.ac.id/information/international-office</v>
          </cell>
          <cell r="O22" t="str">
            <v>https://president.ac.id/information/international-office</v>
          </cell>
          <cell r="P22" t="str">
            <v>チカラン</v>
          </cell>
          <cell r="Q22" t="str">
            <v>Cikarang, Bekasi City</v>
          </cell>
          <cell r="R22" t="str">
            <v>Info Sheet</v>
          </cell>
          <cell r="S22" t="str">
            <v>https://www.apu.ac.jp/abroad/university/infosheet/files/President_University.pdf</v>
          </cell>
        </row>
        <row r="23">
          <cell r="H23">
            <v>990736</v>
          </cell>
          <cell r="I23"/>
          <cell r="J23"/>
          <cell r="K23" t="str">
            <v>Asia</v>
          </cell>
          <cell r="L23" t="str">
            <v>インドネシア</v>
          </cell>
          <cell r="M23" t="str">
            <v>Indonesia</v>
          </cell>
          <cell r="N23" t="str">
            <v>https://io.unpar.ac.id/inbound/</v>
          </cell>
          <cell r="O23" t="str">
            <v>https://io.unpar.ac.id/inbound/</v>
          </cell>
          <cell r="P23" t="str">
            <v>バンドン</v>
          </cell>
          <cell r="Q23" t="str">
            <v>Bandung</v>
          </cell>
          <cell r="R23" t="str">
            <v>Info Sheet</v>
          </cell>
          <cell r="S23" t="str">
            <v>https://www.apu.ac.jp/abroad/university/infosheet/files/Universitas_Katolik_Parahyangan.pdf</v>
          </cell>
        </row>
        <row r="24">
          <cell r="H24">
            <v>990200</v>
          </cell>
          <cell r="I24"/>
          <cell r="J24"/>
          <cell r="K24" t="str">
            <v>Asia</v>
          </cell>
          <cell r="L24" t="str">
            <v>韓国</v>
          </cell>
          <cell r="M24" t="str">
            <v>Korea</v>
          </cell>
          <cell r="N24" t="str">
            <v>https://uni.dongseo.ac.kr/eng/</v>
          </cell>
          <cell r="O24" t="str">
            <v>https://uni.dongseo.ac.kr/eng/</v>
          </cell>
          <cell r="P24" t="str">
            <v>釜山</v>
          </cell>
          <cell r="Q24" t="str">
            <v>Busan</v>
          </cell>
          <cell r="R24" t="str">
            <v>Info Sheet</v>
          </cell>
          <cell r="S24" t="str">
            <v>https://www.apu.ac.jp/abroad/university/infosheet/files/Dongseo_University.pdf</v>
          </cell>
        </row>
        <row r="25">
          <cell r="H25">
            <v>990201</v>
          </cell>
          <cell r="I25"/>
          <cell r="J25"/>
          <cell r="K25" t="str">
            <v>Asia</v>
          </cell>
          <cell r="L25" t="str">
            <v>韓国</v>
          </cell>
          <cell r="M25" t="str">
            <v>Korea</v>
          </cell>
          <cell r="N25" t="str">
            <v>https://oia.ewha.ac.kr/oia/1142/subview.do</v>
          </cell>
          <cell r="O25" t="str">
            <v>https://oia.ewha.ac.kr/oia/1142/subview.do</v>
          </cell>
          <cell r="P25" t="str">
            <v>ソウル</v>
          </cell>
          <cell r="Q25" t="str">
            <v>Seoul</v>
          </cell>
          <cell r="R25" t="str">
            <v>Info Sheet</v>
          </cell>
          <cell r="S25" t="str">
            <v>https://www.apu.ac.jp/abroad/university/infosheet/files/Ewha_Womans_University.pdf</v>
          </cell>
        </row>
        <row r="26">
          <cell r="H26">
            <v>990204</v>
          </cell>
          <cell r="I26"/>
          <cell r="J26"/>
          <cell r="K26" t="str">
            <v>Asia</v>
          </cell>
          <cell r="L26" t="str">
            <v>韓国</v>
          </cell>
          <cell r="M26" t="str">
            <v>Korea</v>
          </cell>
          <cell r="N26" t="str">
            <v>https://www.hanyangexchange.com/</v>
          </cell>
          <cell r="O26" t="str">
            <v>https://www.hanyangexchange.com/</v>
          </cell>
          <cell r="P26" t="str">
            <v>ソウル</v>
          </cell>
          <cell r="Q26" t="str">
            <v>Seoul</v>
          </cell>
          <cell r="R26" t="str">
            <v>Info Sheet</v>
          </cell>
          <cell r="S26" t="str">
            <v>https://www.apu.ac.jp/abroad/university/infosheet/files/Hanyang_University.pdf</v>
          </cell>
        </row>
        <row r="27">
          <cell r="H27">
            <v>990745</v>
          </cell>
          <cell r="I27"/>
          <cell r="J27"/>
          <cell r="K27" t="str">
            <v>Asia</v>
          </cell>
          <cell r="L27" t="str">
            <v>韓国</v>
          </cell>
          <cell r="M27" t="str">
            <v>Korea</v>
          </cell>
          <cell r="N27" t="str">
            <v>https://biz.kookmin.ac.kr/pdf/2022_cba_br.pdf</v>
          </cell>
          <cell r="O27" t="str">
            <v>https://biz.kookmin.ac.kr/pdf/2022_cba_br.pdf</v>
          </cell>
          <cell r="P27" t="str">
            <v>ソウル</v>
          </cell>
          <cell r="Q27" t="str">
            <v>Seoul</v>
          </cell>
          <cell r="R27" t="str">
            <v>Info Sheet</v>
          </cell>
          <cell r="S27" t="str">
            <v>https://www.apu.ac.jp/abroad/university/infosheet/files/Kookmin_University.pdf</v>
          </cell>
        </row>
        <row r="28">
          <cell r="H28">
            <v>990209</v>
          </cell>
          <cell r="I28"/>
          <cell r="J28"/>
          <cell r="K28" t="str">
            <v>Asia</v>
          </cell>
          <cell r="L28" t="str">
            <v>韓国</v>
          </cell>
          <cell r="M28" t="str">
            <v>Korea</v>
          </cell>
          <cell r="N28" t="str">
            <v>https://kyungheeoia.notion.site/studyatkhu</v>
          </cell>
          <cell r="O28" t="str">
            <v>https://kyungheeoia.notion.site/studyatkhu</v>
          </cell>
          <cell r="P28" t="str">
            <v>ソウル（水原）</v>
          </cell>
          <cell r="Q28" t="str">
            <v>Seoul / Suwon</v>
          </cell>
          <cell r="R28" t="str">
            <v>Info Sheet</v>
          </cell>
          <cell r="S28" t="str">
            <v>https://www.apu.ac.jp/abroad/university/infosheet/files/Kyung_Hee_University.pdf</v>
          </cell>
        </row>
        <row r="29">
          <cell r="H29">
            <v>990213</v>
          </cell>
          <cell r="I29"/>
          <cell r="J29"/>
          <cell r="K29" t="str">
            <v>Asia</v>
          </cell>
          <cell r="L29" t="str">
            <v>韓国</v>
          </cell>
          <cell r="M29" t="str">
            <v>Korea</v>
          </cell>
          <cell r="N29" t="str">
            <v>https://international.pusan.ac.kr/international/index.do</v>
          </cell>
          <cell r="O29" t="str">
            <v>https://international.pusan.ac.kr/international/index.do</v>
          </cell>
          <cell r="P29" t="str">
            <v>釜山</v>
          </cell>
          <cell r="Q29" t="str">
            <v>Busan</v>
          </cell>
          <cell r="R29" t="str">
            <v>Info Sheet</v>
          </cell>
          <cell r="S29" t="str">
            <v>https://www.apu.ac.jp/abroad/university/infosheet/files/Pusan_National_University.pdf</v>
          </cell>
        </row>
        <row r="30">
          <cell r="H30">
            <v>990216</v>
          </cell>
          <cell r="I30"/>
          <cell r="J30"/>
          <cell r="K30" t="str">
            <v>Asia</v>
          </cell>
          <cell r="L30" t="str">
            <v>韓国</v>
          </cell>
          <cell r="M30" t="str">
            <v>Korea</v>
          </cell>
          <cell r="N30" t="str">
            <v>https://inbound.sogang.ac.kr/inbound/index.do</v>
          </cell>
          <cell r="O30" t="str">
            <v>https://inbound.sogang.ac.kr/inbound/index.do</v>
          </cell>
          <cell r="P30" t="str">
            <v>ソウル</v>
          </cell>
          <cell r="Q30" t="str">
            <v>Seoul</v>
          </cell>
          <cell r="R30" t="str">
            <v>Info Sheet</v>
          </cell>
          <cell r="S30" t="str">
            <v>https://www.apu.ac.jp/abroad/university/infosheet/files/Sogang_University.pdf</v>
          </cell>
        </row>
        <row r="31">
          <cell r="H31">
            <v>990217</v>
          </cell>
          <cell r="I31"/>
          <cell r="J31"/>
          <cell r="K31" t="str">
            <v>Asia</v>
          </cell>
          <cell r="L31" t="str">
            <v>韓国</v>
          </cell>
          <cell r="M31" t="str">
            <v>Korea</v>
          </cell>
          <cell r="N31" t="str">
            <v>https://e.sookmyung.ac.kr/en/index.do</v>
          </cell>
          <cell r="O31" t="str">
            <v>https://e.sookmyung.ac.kr/en/index.do</v>
          </cell>
          <cell r="P31" t="str">
            <v>ソウル</v>
          </cell>
          <cell r="Q31" t="str">
            <v>Seoul</v>
          </cell>
          <cell r="R31" t="str">
            <v>Info Sheet</v>
          </cell>
          <cell r="S31" t="str">
            <v>https://www.apu.ac.jp/abroad/university/infosheet/files/Sookmyung_Womens_University.pdf</v>
          </cell>
        </row>
        <row r="32">
          <cell r="H32">
            <v>990222</v>
          </cell>
          <cell r="I32"/>
          <cell r="J32"/>
          <cell r="K32" t="str">
            <v>Asia</v>
          </cell>
          <cell r="L32" t="str">
            <v>韓国</v>
          </cell>
          <cell r="M32" t="str">
            <v>Korea</v>
          </cell>
          <cell r="N32" t="str">
            <v>https://global.ulsan.ac.kr/en/Main.do</v>
          </cell>
          <cell r="O32" t="str">
            <v>https://global.ulsan.ac.kr/en/Main.do</v>
          </cell>
          <cell r="P32" t="str">
            <v>ウルサン</v>
          </cell>
          <cell r="Q32" t="str">
            <v>Ulsan</v>
          </cell>
          <cell r="R32" t="str">
            <v>Info Sheet</v>
          </cell>
          <cell r="S32" t="str">
            <v>https://www.apu.ac.jp/abroad/university/infosheet/files/University_of_Ulsan.pdf</v>
          </cell>
        </row>
        <row r="33">
          <cell r="H33">
            <v>990223</v>
          </cell>
          <cell r="I33"/>
          <cell r="J33"/>
          <cell r="K33" t="str">
            <v>Asia</v>
          </cell>
          <cell r="L33" t="str">
            <v>韓国</v>
          </cell>
          <cell r="M33" t="str">
            <v>Korea</v>
          </cell>
          <cell r="N33" t="str">
            <v>https://oia.yonsei.ac.kr/</v>
          </cell>
          <cell r="O33" t="str">
            <v>https://oia.yonsei.ac.kr/</v>
          </cell>
          <cell r="P33" t="str">
            <v>ソウル</v>
          </cell>
          <cell r="Q33" t="str">
            <v>Seoul</v>
          </cell>
          <cell r="R33" t="str">
            <v>Info Sheet</v>
          </cell>
          <cell r="S33" t="str">
            <v>https://www.apu.ac.jp/abroad/university/infosheet/files/Yonsei_University.pdf</v>
          </cell>
        </row>
        <row r="34">
          <cell r="H34">
            <v>990738</v>
          </cell>
          <cell r="I34"/>
          <cell r="J34"/>
          <cell r="K34" t="str">
            <v>Europe</v>
          </cell>
          <cell r="L34" t="str">
            <v>キルギスタン</v>
          </cell>
          <cell r="M34" t="str">
            <v>Kyrgyzstan</v>
          </cell>
          <cell r="N34" t="str">
            <v>https://auca.kg/en/incoming_exchange/</v>
          </cell>
          <cell r="O34" t="str">
            <v>https://auca.kg/en/incoming_exchange/</v>
          </cell>
          <cell r="P34" t="str">
            <v>ビシュケク</v>
          </cell>
          <cell r="Q34" t="str">
            <v>Bishkek</v>
          </cell>
          <cell r="R34" t="str">
            <v>Info Sheet</v>
          </cell>
          <cell r="S34" t="str">
            <v>https://www.apu.ac.jp/abroad/university/infosheet/files/American_Univerisity_of_Central_Asia.pdf</v>
          </cell>
        </row>
        <row r="35">
          <cell r="H35">
            <v>990692</v>
          </cell>
          <cell r="I35"/>
          <cell r="J35"/>
          <cell r="K35" t="str">
            <v>Asia</v>
          </cell>
          <cell r="L35" t="str">
            <v>マレーシア</v>
          </cell>
          <cell r="M35" t="str">
            <v>Malaysia</v>
          </cell>
          <cell r="N35" t="str">
            <v>https://university.taylors.edu.my/en/study/study-enrichment/student-exchange-and-mobility.html</v>
          </cell>
          <cell r="O35" t="str">
            <v>https://university.taylors.edu.my/en/study/study-enrichment/student-exchange-and-mobility.html</v>
          </cell>
          <cell r="P35" t="str">
            <v>スバン・ジャヤ</v>
          </cell>
          <cell r="Q35" t="str">
            <v>Subang Jaya</v>
          </cell>
          <cell r="R35" t="str">
            <v>Info Sheet</v>
          </cell>
          <cell r="S35" t="str">
            <v>https://www.apu.ac.jp/abroad/university/infosheet/files/Taylors_University.pdf</v>
          </cell>
        </row>
        <row r="36">
          <cell r="H36">
            <v>990230</v>
          </cell>
          <cell r="I36"/>
          <cell r="J36"/>
          <cell r="K36" t="str">
            <v>Asia</v>
          </cell>
          <cell r="L36" t="str">
            <v>マレーシア</v>
          </cell>
          <cell r="M36" t="str">
            <v>Malaysia</v>
          </cell>
          <cell r="N36" t="str">
            <v>https://gem.um.edu.my/</v>
          </cell>
          <cell r="O36" t="str">
            <v>https://gem.um.edu.my/</v>
          </cell>
          <cell r="P36" t="str">
            <v>クアラルンプール</v>
          </cell>
          <cell r="Q36" t="str">
            <v>Kuala Lumpur</v>
          </cell>
          <cell r="R36" t="str">
            <v>Info Sheet</v>
          </cell>
          <cell r="S36" t="str">
            <v>https://www.apu.ac.jp/abroad/university/infosheet/files/The_University_of_Malaya.pdf</v>
          </cell>
        </row>
        <row r="37">
          <cell r="H37">
            <v>990229</v>
          </cell>
          <cell r="I37"/>
          <cell r="J37"/>
          <cell r="K37" t="str">
            <v>Asia</v>
          </cell>
          <cell r="L37" t="str">
            <v>マレーシア</v>
          </cell>
          <cell r="M37" t="str">
            <v>Malaysia</v>
          </cell>
          <cell r="N37" t="str">
            <v>https://io.usm.my/</v>
          </cell>
          <cell r="O37" t="str">
            <v>https://io.usm.my/</v>
          </cell>
          <cell r="P37" t="str">
            <v>ペナン</v>
          </cell>
          <cell r="Q37" t="str">
            <v>Gelugor, Pulau Pinang</v>
          </cell>
          <cell r="R37" t="str">
            <v>Info Sheet</v>
          </cell>
          <cell r="S37" t="str">
            <v>https://www.apu.ac.jp/abroad/university/infosheet/files/Universiti_Sains_Malaysia.pdf</v>
          </cell>
        </row>
        <row r="38">
          <cell r="H38">
            <v>990274</v>
          </cell>
          <cell r="I38"/>
          <cell r="J38"/>
          <cell r="K38" t="str">
            <v>Asia</v>
          </cell>
          <cell r="L38" t="str">
            <v>シンガポール</v>
          </cell>
          <cell r="M38" t="str">
            <v>Singapore</v>
          </cell>
          <cell r="N38" t="str">
            <v>https://geo.smu.edu.sg/</v>
          </cell>
          <cell r="O38" t="str">
            <v>https://geo.smu.edu.sg/</v>
          </cell>
          <cell r="P38" t="str">
            <v>シンガポール</v>
          </cell>
          <cell r="Q38" t="str">
            <v>Singapore</v>
          </cell>
          <cell r="R38" t="str">
            <v>Info Sheet</v>
          </cell>
          <cell r="S38" t="str">
            <v>https://www.apu.ac.jp/abroad/university/infosheet/files/Singapore_Management_University.pdf</v>
          </cell>
        </row>
        <row r="39">
          <cell r="H39">
            <v>990797</v>
          </cell>
          <cell r="I39"/>
          <cell r="J39"/>
          <cell r="K39" t="str">
            <v>Asia</v>
          </cell>
          <cell r="L39" t="str">
            <v>台湾</v>
          </cell>
          <cell r="M39" t="str">
            <v>Taiwan</v>
          </cell>
          <cell r="N39" t="str">
            <v>https://oia.fcu.edu.tw/en/overseas-students/</v>
          </cell>
          <cell r="O39" t="str">
            <v>https://oia.fcu.edu.tw/en/overseas-students/</v>
          </cell>
          <cell r="P39" t="str">
            <v>台中</v>
          </cell>
          <cell r="Q39" t="str">
            <v>Taichung</v>
          </cell>
          <cell r="R39" t="str">
            <v>Info Sheet</v>
          </cell>
          <cell r="S39" t="str">
            <v>https://www.apu.ac.jp/abroad/university/infosheet/files/Feng_Chia_University.pdf</v>
          </cell>
        </row>
        <row r="40">
          <cell r="H40">
            <v>990297</v>
          </cell>
          <cell r="I40"/>
          <cell r="J40"/>
          <cell r="K40" t="str">
            <v>Asia</v>
          </cell>
          <cell r="L40" t="str">
            <v>台湾</v>
          </cell>
          <cell r="M40" t="str">
            <v>Taiwan</v>
          </cell>
          <cell r="N40" t="str">
            <v>https://oic.nccu.edu.tw/</v>
          </cell>
          <cell r="O40" t="str">
            <v>https://oic.nccu.edu.tw/</v>
          </cell>
          <cell r="P40" t="str">
            <v>台北</v>
          </cell>
          <cell r="Q40" t="str">
            <v>Taipei</v>
          </cell>
          <cell r="R40" t="str">
            <v>Info Sheet</v>
          </cell>
          <cell r="S40" t="str">
            <v>https://www.apu.ac.jp/abroad/university/infosheet/files/National_Chengchi_University.pdf</v>
          </cell>
        </row>
        <row r="41">
          <cell r="H41">
            <v>990302</v>
          </cell>
          <cell r="I41"/>
          <cell r="J41"/>
          <cell r="K41" t="str">
            <v>Asia</v>
          </cell>
          <cell r="L41" t="str">
            <v>台湾</v>
          </cell>
          <cell r="M41" t="str">
            <v>Taiwan</v>
          </cell>
          <cell r="N41" t="str">
            <v>https://bds.oia.ntnu.edu.tw/bds/en/web</v>
          </cell>
          <cell r="O41" t="str">
            <v>https://bds.oia.ntnu.edu.tw/bds/en/web</v>
          </cell>
          <cell r="P41" t="str">
            <v>台北</v>
          </cell>
          <cell r="Q41" t="str">
            <v>Taipei</v>
          </cell>
          <cell r="R41" t="str">
            <v>Info Sheet</v>
          </cell>
          <cell r="S41" t="str">
            <v>https://www.apu.ac.jp/abroad/university/infosheet/files/National_Taiwan_Normal_University.pdf</v>
          </cell>
        </row>
        <row r="42">
          <cell r="H42">
            <v>990304</v>
          </cell>
          <cell r="I42"/>
          <cell r="J42"/>
          <cell r="K42" t="str">
            <v>Asia</v>
          </cell>
          <cell r="L42" t="str">
            <v>台湾</v>
          </cell>
          <cell r="M42" t="str">
            <v>Taiwan</v>
          </cell>
          <cell r="N42" t="str">
            <v>http://english.tku.edu.tw/StudyinTKU.asp</v>
          </cell>
          <cell r="O42" t="str">
            <v>http://english.tku.edu.tw/StudyinTKU.asp</v>
          </cell>
          <cell r="P42" t="str">
            <v>新北</v>
          </cell>
          <cell r="Q42" t="str">
            <v>Tamsui Dist., New Taipei City</v>
          </cell>
          <cell r="R42" t="str">
            <v>Info Sheet</v>
          </cell>
          <cell r="S42" t="str">
            <v>https://www.apu.ac.jp/abroad/university/infosheet/files/Tamkang_University.pdf</v>
          </cell>
        </row>
        <row r="43">
          <cell r="H43">
            <v>990305</v>
          </cell>
          <cell r="I43"/>
          <cell r="J43"/>
          <cell r="K43" t="str">
            <v>Asia</v>
          </cell>
          <cell r="L43" t="str">
            <v>台湾</v>
          </cell>
          <cell r="M43" t="str">
            <v>Taiwan</v>
          </cell>
          <cell r="N43" t="str">
            <v>https://oir.thu.edu.tw/front/500_InExSt/500_InExSt_1/pages.php?ID=dGh1X29zYSY1MDBfSW5FeFN0XzE=</v>
          </cell>
          <cell r="O43" t="str">
            <v>https://oir.thu.edu.tw/front/500_InExSt/500_InExSt_1/pages.php?ID=dGh1X29zYSY1MDBfSW5FeFN0XzE=</v>
          </cell>
          <cell r="P43" t="str">
            <v>台中</v>
          </cell>
          <cell r="Q43" t="str">
            <v>Taichung</v>
          </cell>
          <cell r="R43" t="str">
            <v>Info Sheet</v>
          </cell>
          <cell r="S43" t="str">
            <v>https://www.apu.ac.jp/abroad/university/infosheet/files/Tunghai_University.pdf</v>
          </cell>
        </row>
        <row r="44">
          <cell r="H44">
            <v>990308</v>
          </cell>
          <cell r="I44"/>
          <cell r="J44"/>
          <cell r="K44" t="str">
            <v>Asia</v>
          </cell>
          <cell r="L44" t="str">
            <v>台湾</v>
          </cell>
          <cell r="M44" t="str">
            <v>Taiwan</v>
          </cell>
          <cell r="N44" t="str">
            <v>https://gao.yzu.edu.tw/index.php/en/int-exchange-2/income-student</v>
          </cell>
          <cell r="O44" t="str">
            <v>https://gao.yzu.edu.tw/index.php/en/int-exchange-2/income-student</v>
          </cell>
          <cell r="P44" t="str">
            <v>桃園</v>
          </cell>
          <cell r="Q44" t="str">
            <v>Taoyuan</v>
          </cell>
          <cell r="R44" t="str">
            <v>Info Sheet</v>
          </cell>
          <cell r="S44" t="str">
            <v>https://www.apu.ac.jp/abroad/university/infosheet/files/Yuan_Ze_University.pdf</v>
          </cell>
        </row>
        <row r="45">
          <cell r="H45">
            <v>990310</v>
          </cell>
          <cell r="I45"/>
          <cell r="J45"/>
          <cell r="K45" t="str">
            <v>Asia</v>
          </cell>
          <cell r="L45" t="str">
            <v>タイ</v>
          </cell>
          <cell r="M45" t="str">
            <v>Thailand</v>
          </cell>
          <cell r="N45" t="str">
            <v>https://muic.mahidol.ac.th/eng/study-abroad/inbound-student/application-admission/</v>
          </cell>
          <cell r="O45" t="str">
            <v>https://muic.mahidol.ac.th/eng/study-abroad/inbound-student/application-admission/</v>
          </cell>
          <cell r="P45" t="str">
            <v>バンコク</v>
          </cell>
          <cell r="Q45" t="str">
            <v>Salaya, Nakhon Pathom</v>
          </cell>
          <cell r="R45" t="str">
            <v>Info Sheet</v>
          </cell>
          <cell r="S45" t="str">
            <v>https://www.apu.ac.jp/abroad/university/infosheet/files/Mahidol_University_International_College.pdf</v>
          </cell>
        </row>
        <row r="46">
          <cell r="H46">
            <v>990314</v>
          </cell>
          <cell r="I46"/>
          <cell r="J46"/>
          <cell r="K46" t="str">
            <v>Asia</v>
          </cell>
          <cell r="L46" t="str">
            <v>タイ</v>
          </cell>
          <cell r="M46" t="str">
            <v>Thailand</v>
          </cell>
          <cell r="N46" t="str">
            <v>https://oia.tu.ac.th/index.php?option=com_content&amp;view=article&amp;id=600&amp;Itemid=381</v>
          </cell>
          <cell r="O46" t="str">
            <v>https://oia.tu.ac.th/index.php?option=com_content&amp;view=article&amp;id=600&amp;Itemid=381</v>
          </cell>
          <cell r="P46" t="str">
            <v>バンコク</v>
          </cell>
          <cell r="Q46" t="str">
            <v>Bangkok, Thailand</v>
          </cell>
          <cell r="R46" t="str">
            <v>Info Sheet</v>
          </cell>
          <cell r="S46" t="str">
            <v>https://www.apu.ac.jp/abroad/university/infosheet/files/Thammasat_University.pdf</v>
          </cell>
        </row>
        <row r="47">
          <cell r="H47">
            <v>990260</v>
          </cell>
          <cell r="I47"/>
          <cell r="J47"/>
          <cell r="K47" t="str">
            <v>Asia</v>
          </cell>
          <cell r="L47" t="str">
            <v>フィリピン</v>
          </cell>
          <cell r="M47" t="str">
            <v>Philippines</v>
          </cell>
          <cell r="N47" t="str">
            <v>https://global.ateneo.edu/</v>
          </cell>
          <cell r="O47" t="str">
            <v>https://global.ateneo.edu/</v>
          </cell>
          <cell r="P47" t="str">
            <v>ケソン</v>
          </cell>
          <cell r="Q47" t="str">
            <v>Quezon</v>
          </cell>
          <cell r="R47" t="str">
            <v>Info Sheet</v>
          </cell>
          <cell r="S47" t="str">
            <v>https://www.apu.ac.jp/abroad/university/infosheet/files/Ateneo_de_Manila_University.pdf</v>
          </cell>
        </row>
        <row r="48">
          <cell r="H48">
            <v>990261</v>
          </cell>
          <cell r="I48"/>
          <cell r="J48"/>
          <cell r="K48" t="str">
            <v>Asia</v>
          </cell>
          <cell r="L48" t="str">
            <v>フィリピン</v>
          </cell>
          <cell r="M48" t="str">
            <v>Philippines</v>
          </cell>
          <cell r="N48" t="str">
            <v>http://www.dlsu.edu.ph/</v>
          </cell>
          <cell r="O48" t="str">
            <v>http://www.dlsu.edu.ph/</v>
          </cell>
          <cell r="P48" t="str">
            <v>マニラ</v>
          </cell>
          <cell r="Q48" t="str">
            <v>Manila</v>
          </cell>
          <cell r="R48" t="str">
            <v>Info Sheet</v>
          </cell>
          <cell r="S48" t="str">
            <v>https://www.apu.ac.jp/abroad/university/infosheet/files/De_La_Salle_University.pdf</v>
          </cell>
        </row>
        <row r="49">
          <cell r="H49">
            <v>990264</v>
          </cell>
          <cell r="I49"/>
          <cell r="J49"/>
          <cell r="K49" t="str">
            <v>Asia</v>
          </cell>
          <cell r="L49" t="str">
            <v>フィリピン</v>
          </cell>
          <cell r="M49" t="str">
            <v>Philippines</v>
          </cell>
          <cell r="N49" t="str">
            <v>https://oil.up.edu.ph/guidelines/student-exchange-guidelines/inbound/</v>
          </cell>
          <cell r="O49" t="str">
            <v>https://oil.up.edu.ph/guidelines/student-exchange-guidelines/inbound/</v>
          </cell>
          <cell r="P49" t="str">
            <v>ケソン</v>
          </cell>
          <cell r="Q49" t="str">
            <v>Quezon</v>
          </cell>
          <cell r="R49" t="str">
            <v>Info Sheet</v>
          </cell>
          <cell r="S49" t="str">
            <v>https://www.apu.ac.jp/abroad/university/infosheet/files/University_of_the_Philippines.pdf</v>
          </cell>
        </row>
        <row r="50">
          <cell r="H50">
            <v>990016</v>
          </cell>
          <cell r="I50"/>
          <cell r="J50"/>
          <cell r="K50" t="str">
            <v>Europe</v>
          </cell>
          <cell r="L50" t="str">
            <v>オーストリア</v>
          </cell>
          <cell r="M50" t="str">
            <v>Austria</v>
          </cell>
          <cell r="N50" t="str">
            <v>https://www.mci4me.at/en/international/study-internationally/exchange-students</v>
          </cell>
          <cell r="O50" t="str">
            <v>https://www.mci4me.at/en/international/study-internationally/exchange-students</v>
          </cell>
          <cell r="P50" t="str">
            <v>インスブルック</v>
          </cell>
          <cell r="Q50" t="str">
            <v>Innsbruck</v>
          </cell>
          <cell r="R50" t="str">
            <v>Info Sheet</v>
          </cell>
          <cell r="S50" t="str">
            <v>https://www.apu.ac.jp/abroad/university/infosheet/files/Management_Center_Innsbruck.pdf</v>
          </cell>
        </row>
        <row r="51">
          <cell r="H51">
            <v>990017</v>
          </cell>
          <cell r="I51"/>
          <cell r="J51"/>
          <cell r="K51" t="str">
            <v>Europe</v>
          </cell>
          <cell r="L51" t="str">
            <v>オーストリア</v>
          </cell>
          <cell r="M51" t="str">
            <v>Austria</v>
          </cell>
          <cell r="N51" t="str">
            <v>https://www.fh-salzburg.ac.at/internationales/incoming-students/incoming-application</v>
          </cell>
          <cell r="O51" t="str">
            <v>https://www.fh-salzburg.ac.at/internationales/incoming-students/incoming-application</v>
          </cell>
          <cell r="P51" t="str">
            <v>ザルツブルグ</v>
          </cell>
          <cell r="Q51" t="str">
            <v>Salzburg</v>
          </cell>
          <cell r="R51" t="str">
            <v>Info Sheet</v>
          </cell>
          <cell r="S51" t="str">
            <v>https://www.apu.ac.jp/abroad/university/infosheet/files/Salzburg_University_of_Applied_Sciences.pdf</v>
          </cell>
        </row>
        <row r="52">
          <cell r="H52">
            <v>990019</v>
          </cell>
          <cell r="I52"/>
          <cell r="J52"/>
          <cell r="K52" t="str">
            <v>Europe</v>
          </cell>
          <cell r="L52" t="str">
            <v>オーストリア</v>
          </cell>
          <cell r="M52" t="str">
            <v>Austria</v>
          </cell>
          <cell r="N52" t="str">
            <v>https://www.fh-vie.ac.at/en/pages/international/incoming</v>
          </cell>
          <cell r="O52" t="str">
            <v>https://www.fh-vie.ac.at/en/pages/international/incoming</v>
          </cell>
          <cell r="P52" t="str">
            <v>ウィーン</v>
          </cell>
          <cell r="Q52" t="str">
            <v>Vienna</v>
          </cell>
          <cell r="R52" t="str">
            <v>Info Sheet</v>
          </cell>
          <cell r="S52" t="str">
            <v>https://www.apu.ac.jp/abroad/university/infosheet/files/University_of_Applied_Sciences_bfi_Vienna.pdf</v>
          </cell>
        </row>
        <row r="53">
          <cell r="H53">
            <v>990018</v>
          </cell>
          <cell r="I53"/>
          <cell r="J53"/>
          <cell r="K53" t="str">
            <v>Europe</v>
          </cell>
          <cell r="L53" t="str">
            <v>オーストリア</v>
          </cell>
          <cell r="M53" t="str">
            <v>Austria</v>
          </cell>
          <cell r="N53" t="str">
            <v>https://www.fh-ooe.at/en/international/incomings/</v>
          </cell>
          <cell r="O53" t="str">
            <v>https://www.fh-ooe.at/en/international/incomings/</v>
          </cell>
          <cell r="P53" t="str">
            <v>ステア―</v>
          </cell>
          <cell r="Q53" t="str">
            <v>Steyr</v>
          </cell>
          <cell r="R53" t="str">
            <v>Info Sheet</v>
          </cell>
          <cell r="S53" t="str">
            <v>https://www.apu.ac.jp/abroad/university/infosheet/files/University_of_Applied_Sciences_Upper_Austria.pdf</v>
          </cell>
        </row>
        <row r="54">
          <cell r="H54">
            <v>990024</v>
          </cell>
          <cell r="I54"/>
          <cell r="J54"/>
          <cell r="K54" t="str">
            <v>Europe</v>
          </cell>
          <cell r="L54" t="str">
            <v>ベルギー</v>
          </cell>
          <cell r="M54" t="str">
            <v>Belgium</v>
          </cell>
          <cell r="N54" t="str">
            <v>http://www.enseignement.uliege.be/en/erasmus-in</v>
          </cell>
          <cell r="O54" t="str">
            <v>http://www.enseignement.uliege.be/en/erasmus-in</v>
          </cell>
          <cell r="P54" t="str">
            <v>リエージュ</v>
          </cell>
          <cell r="Q54" t="str">
            <v>Liège</v>
          </cell>
          <cell r="R54" t="str">
            <v>Info Sheet</v>
          </cell>
          <cell r="S54" t="str">
            <v>https://www.apu.ac.jp/abroad/university/infosheet/files/University_of_Liege.pdf</v>
          </cell>
        </row>
        <row r="55">
          <cell r="H55">
            <v>990712</v>
          </cell>
          <cell r="I55"/>
          <cell r="J55"/>
          <cell r="K55" t="str">
            <v>Europe</v>
          </cell>
          <cell r="L55" t="str">
            <v>ベルギー</v>
          </cell>
          <cell r="M55" t="str">
            <v>Belgium</v>
          </cell>
          <cell r="N55" t="str">
            <v>https://brussels-school.be/</v>
          </cell>
          <cell r="O55" t="str">
            <v>https://brussels-school.be/</v>
          </cell>
          <cell r="P55" t="str">
            <v>ブリュッセル</v>
          </cell>
          <cell r="Q55" t="str">
            <v>Brussel</v>
          </cell>
          <cell r="R55" t="str">
            <v>Info Sheet</v>
          </cell>
          <cell r="S55" t="str">
            <v>https://www.apu.ac.jp/abroad/university/infosheet/files/Vesalius_College_Brussels.pdf</v>
          </cell>
        </row>
        <row r="56">
          <cell r="H56">
            <v>990798</v>
          </cell>
          <cell r="I56"/>
          <cell r="J56"/>
          <cell r="K56" t="str">
            <v>Europe</v>
          </cell>
          <cell r="L56" t="str">
            <v>チェコ</v>
          </cell>
          <cell r="M56" t="str">
            <v>Czech</v>
          </cell>
          <cell r="N56" t="str">
            <v>https://www.mup.cz/en/international-cooperation/information-for-incoming-exchange-students/exchange-student-application-procedure/</v>
          </cell>
          <cell r="O56" t="str">
            <v>https://www.mup.cz/en/international-cooperation/information-for-incoming-exchange-students/exchange-student-application-procedure/</v>
          </cell>
          <cell r="P56" t="str">
            <v>プラハ</v>
          </cell>
          <cell r="Q56" t="str">
            <v>Prague</v>
          </cell>
          <cell r="R56" t="str">
            <v>Info Sheet</v>
          </cell>
          <cell r="S56" t="str">
            <v>https://www.apu.ac.jp/abroad/university/infosheet/files/Metropolitan_University_Prague.pdf</v>
          </cell>
        </row>
        <row r="57">
          <cell r="H57">
            <v>990038</v>
          </cell>
          <cell r="I57"/>
          <cell r="J57"/>
          <cell r="K57" t="str">
            <v>Europe</v>
          </cell>
          <cell r="L57" t="str">
            <v>クロアチア</v>
          </cell>
          <cell r="M57" t="str">
            <v>Croatia</v>
          </cell>
          <cell r="N57" t="str">
            <v>https://zsem.hr/en/international-partners/incoming-students/</v>
          </cell>
          <cell r="O57" t="str">
            <v>https://zsem.hr/en/international-partners/incoming-students/</v>
          </cell>
          <cell r="P57" t="str">
            <v>ザグレブ</v>
          </cell>
          <cell r="Q57" t="str">
            <v>Zagreb</v>
          </cell>
          <cell r="R57" t="str">
            <v>Info Sheet</v>
          </cell>
          <cell r="S57" t="str">
            <v>https://www.apu.ac.jp/abroad/university/infosheet/files/Zagreb_School_of_Economics_and_Management.pdf</v>
          </cell>
        </row>
        <row r="58">
          <cell r="H58">
            <v>990777</v>
          </cell>
          <cell r="I58"/>
          <cell r="J58"/>
          <cell r="K58" t="str">
            <v>Europe</v>
          </cell>
          <cell r="L58" t="str">
            <v>デンマーク</v>
          </cell>
          <cell r="M58" t="str">
            <v>Denmark</v>
          </cell>
          <cell r="N58" t="str">
            <v>https://btech.au.dk/en/education/internationalstudents/exchange-students</v>
          </cell>
          <cell r="O58" t="str">
            <v>https://btech.au.dk/en/education/internationalstudents/exchange-students</v>
          </cell>
          <cell r="P58" t="str">
            <v>ヘアニング</v>
          </cell>
          <cell r="Q58" t="str">
            <v>Herning</v>
          </cell>
          <cell r="R58" t="str">
            <v>Info Sheet</v>
          </cell>
          <cell r="S58" t="str">
            <v>https://www.apu.ac.jp/abroad/university/infosheet/files/AARHUS_BSS_Department_of_Business_Development_and_Technology_Campus_Herning.pdf</v>
          </cell>
        </row>
        <row r="59">
          <cell r="H59">
            <v>990120</v>
          </cell>
          <cell r="I59"/>
          <cell r="J59"/>
          <cell r="K59" t="str">
            <v>Europe</v>
          </cell>
          <cell r="L59" t="str">
            <v>デンマーク</v>
          </cell>
          <cell r="M59" t="str">
            <v>Denmark</v>
          </cell>
          <cell r="N59" t="str">
            <v>https://www.cbs.dk/en/study/internationals/exchange-students</v>
          </cell>
          <cell r="O59" t="str">
            <v>https://www.cbs.dk/en/study/internationals/exchange-students</v>
          </cell>
          <cell r="P59" t="str">
            <v>コペンハーゲン</v>
          </cell>
          <cell r="Q59" t="str">
            <v>Copenhagen</v>
          </cell>
          <cell r="R59" t="str">
            <v>Info Sheet</v>
          </cell>
          <cell r="S59" t="str">
            <v>https://www.apu.ac.jp/abroad/university/infosheet/files/The_Copenhagen_Business_School.pdf</v>
          </cell>
        </row>
        <row r="60">
          <cell r="H60">
            <v>990125</v>
          </cell>
          <cell r="I60"/>
          <cell r="J60"/>
          <cell r="K60" t="str">
            <v>Europe</v>
          </cell>
          <cell r="L60" t="str">
            <v>フィンランド</v>
          </cell>
          <cell r="M60" t="str">
            <v>Finland</v>
          </cell>
          <cell r="N60" t="str">
            <v>https://www.laurea.fi/en/education/incoming-student-exchange/</v>
          </cell>
          <cell r="O60" t="str">
            <v>https://www.laurea.fi/en/education/incoming-student-exchange/</v>
          </cell>
          <cell r="P60" t="str">
            <v>エスポ―</v>
          </cell>
          <cell r="Q60" t="str">
            <v>Espoo</v>
          </cell>
          <cell r="R60" t="str">
            <v>Info Sheet</v>
          </cell>
          <cell r="S60" t="str">
            <v>https://www.apu.ac.jp/abroad/university/infosheet/files/Laurea_University_of_Applied_Sciences.pdf</v>
          </cell>
        </row>
        <row r="61">
          <cell r="H61">
            <v>990126</v>
          </cell>
          <cell r="I61"/>
          <cell r="J61"/>
          <cell r="K61" t="str">
            <v>Europe</v>
          </cell>
          <cell r="L61" t="str">
            <v>フィンランド</v>
          </cell>
          <cell r="M61" t="str">
            <v>Finland</v>
          </cell>
          <cell r="N61" t="str">
            <v>https://www.tuni.fi/en/study-with-us/exchange-studies/how-apply-exchange-studies-tampere-university-applied-sciences</v>
          </cell>
          <cell r="O61" t="str">
            <v>https://www.tuni.fi/en/study-with-us/exchange-studies/how-apply-exchange-studies-tampere-university-applied-sciences</v>
          </cell>
          <cell r="P61" t="str">
            <v>タンペレ</v>
          </cell>
          <cell r="Q61" t="str">
            <v>Tampere</v>
          </cell>
          <cell r="R61" t="str">
            <v>Info Sheet</v>
          </cell>
          <cell r="S61" t="str">
            <v>https://www.apu.ac.jp/abroad/university/infosheet/files/Tampere_University_of_Applied_Sciences_TAMK.pdf</v>
          </cell>
        </row>
        <row r="62">
          <cell r="H62">
            <v>990128</v>
          </cell>
          <cell r="I62"/>
          <cell r="J62"/>
          <cell r="K62" t="str">
            <v>Europe</v>
          </cell>
          <cell r="L62" t="str">
            <v>フィンランド</v>
          </cell>
          <cell r="M62" t="str">
            <v>Finland</v>
          </cell>
          <cell r="N62" t="str">
            <v>https://studies.helsinki.fi/instructions/exchange-and-visiting-students</v>
          </cell>
          <cell r="O62" t="str">
            <v>https://studies.helsinki.fi/instructions/exchange-and-visiting-students</v>
          </cell>
          <cell r="P62" t="str">
            <v>ヘルシンキ</v>
          </cell>
          <cell r="Q62" t="str">
            <v>Helsinki</v>
          </cell>
          <cell r="R62" t="str">
            <v>Info Sheet</v>
          </cell>
          <cell r="S62" t="str">
            <v>https://www.apu.ac.jp/abroad/university/infosheet/files/University_of_Helsinki.pdf</v>
          </cell>
        </row>
        <row r="63">
          <cell r="H63">
            <v>990897</v>
          </cell>
          <cell r="I63"/>
          <cell r="J63"/>
          <cell r="K63" t="str">
            <v>Europe</v>
          </cell>
          <cell r="L63" t="str">
            <v>フランス</v>
          </cell>
          <cell r="M63" t="str">
            <v>France</v>
          </cell>
          <cell r="N63" t="str">
            <v>https://www.bsb-education.com/en/programme/exchange-programs</v>
          </cell>
          <cell r="O63" t="str">
            <v>https://www.bsb-education.com/en/programme/exchange-programs</v>
          </cell>
          <cell r="P63" t="str">
            <v>ディジョン</v>
          </cell>
          <cell r="Q63" t="str">
            <v>Dijon</v>
          </cell>
          <cell r="R63" t="str">
            <v>Info Sheet</v>
          </cell>
          <cell r="S63" t="str">
            <v>https://www.apu.ac.jp/abroad/university/infosheet/files/Burgundy_School_of_Business.pdf</v>
          </cell>
        </row>
        <row r="64">
          <cell r="H64">
            <v>990737</v>
          </cell>
          <cell r="I64"/>
          <cell r="J64"/>
          <cell r="K64" t="str">
            <v>Europe</v>
          </cell>
          <cell r="L64" t="str">
            <v>フランス</v>
          </cell>
          <cell r="M64" t="str">
            <v>France</v>
          </cell>
          <cell r="N64" t="str">
            <v>https://www.essca.eu/en/programmes/study-abroad-with-essca/</v>
          </cell>
          <cell r="O64" t="str">
            <v>https://www.essca.eu/en/programmes/study-abroad-with-essca/</v>
          </cell>
          <cell r="P64" t="str">
            <v>アンジェ</v>
          </cell>
          <cell r="Q64" t="str">
            <v>Angers</v>
          </cell>
          <cell r="R64" t="str">
            <v>Info Sheet</v>
          </cell>
          <cell r="S64" t="str">
            <v>https://www.apu.ac.jp/abroad/university/infosheet/files/Ecole_Superieure_des_Sciences_Commerciales_d_Angers_School_of_Management.pdf</v>
          </cell>
        </row>
        <row r="65">
          <cell r="H65">
            <v>990830</v>
          </cell>
          <cell r="I65"/>
          <cell r="J65"/>
          <cell r="K65" t="str">
            <v>Europe</v>
          </cell>
          <cell r="L65" t="str">
            <v>フランス</v>
          </cell>
          <cell r="M65" t="str">
            <v>France</v>
          </cell>
          <cell r="N65" t="str">
            <v>https://en.em-normandie.com/em-normandie-experience/open-world-studying-abroad/exchange-programmes</v>
          </cell>
          <cell r="O65" t="str">
            <v>https://en.em-normandie.com/em-normandie-experience/open-world-studying-abroad/exchange-programmes</v>
          </cell>
          <cell r="P65" t="str">
            <v>カーン</v>
          </cell>
          <cell r="Q65" t="str">
            <v>Caen, Dublin, Le Havre, Oxford, Paris</v>
          </cell>
          <cell r="R65" t="str">
            <v>Info Sheet</v>
          </cell>
          <cell r="S65" t="str">
            <v>https://www.apu.ac.jp/abroad/university/infosheet/files/EM_Normandie.pdf</v>
          </cell>
        </row>
        <row r="66">
          <cell r="H66">
            <v>990833</v>
          </cell>
          <cell r="I66"/>
          <cell r="J66"/>
          <cell r="K66" t="str">
            <v>Europe</v>
          </cell>
          <cell r="L66" t="str">
            <v>フランス</v>
          </cell>
          <cell r="M66" t="str">
            <v>France</v>
          </cell>
          <cell r="N66" t="str">
            <v>https://www.em-strasbourg.com/en/student/university-exchanges/exchanges-programs-for-incoming-students</v>
          </cell>
          <cell r="O66" t="str">
            <v>https://www.em-strasbourg.com/en/student/university-exchanges/exchanges-programs-for-incoming-students</v>
          </cell>
          <cell r="P66" t="str">
            <v>ストラスブール</v>
          </cell>
          <cell r="Q66" t="str">
            <v>Strasbourg</v>
          </cell>
          <cell r="R66" t="str">
            <v>Info Sheet</v>
          </cell>
          <cell r="S66" t="str">
            <v>https://www.apu.ac.jp/abroad/university/infosheet/files/EM_Strasbourg_Business_School_University_of_Strasbourg.pdf</v>
          </cell>
        </row>
        <row r="67">
          <cell r="H67">
            <v>990791</v>
          </cell>
          <cell r="I67"/>
          <cell r="J67"/>
          <cell r="K67" t="str">
            <v>Europe</v>
          </cell>
          <cell r="L67" t="str">
            <v>フランス</v>
          </cell>
          <cell r="M67" t="str">
            <v>France</v>
          </cell>
          <cell r="N67" t="str">
            <v>https://www.excelia-group.com/student-services/international-students</v>
          </cell>
          <cell r="O67" t="str">
            <v>https://www.excelia-group.com/student-services/international-students</v>
          </cell>
          <cell r="P67" t="str">
            <v>ラ・ロシェル</v>
          </cell>
          <cell r="Q67" t="str">
            <v>La Rochelle</v>
          </cell>
          <cell r="R67" t="str">
            <v>Info Sheet</v>
          </cell>
          <cell r="S67" t="str">
            <v>https://www.apu.ac.jp/abroad/university/infosheet/files/Excelia_Group.pdf</v>
          </cell>
        </row>
        <row r="68">
          <cell r="H68">
            <v>990816</v>
          </cell>
          <cell r="I68"/>
          <cell r="J68"/>
          <cell r="K68" t="str">
            <v>Europe</v>
          </cell>
          <cell r="L68" t="str">
            <v>フランス</v>
          </cell>
          <cell r="M68" t="str">
            <v>France</v>
          </cell>
          <cell r="N68" t="str">
            <v>https://student.kedge.edu/exchange-programmes</v>
          </cell>
          <cell r="O68" t="str">
            <v>https://student.kedge.edu/exchange-programmes</v>
          </cell>
          <cell r="P68" t="str">
            <v>マルセイユ、ボルドー</v>
          </cell>
          <cell r="Q68" t="str">
            <v>Marseille or Bordeaux</v>
          </cell>
          <cell r="R68" t="str">
            <v>Info Sheet</v>
          </cell>
          <cell r="S68" t="str">
            <v>https://www.apu.ac.jp/abroad/university/infosheet/files/Groupe_KEDGE_Business_School.pdf</v>
          </cell>
        </row>
        <row r="69">
          <cell r="H69">
            <v>990851</v>
          </cell>
          <cell r="I69"/>
          <cell r="J69"/>
          <cell r="K69" t="str">
            <v>Europe</v>
          </cell>
          <cell r="L69" t="str">
            <v>フランス</v>
          </cell>
          <cell r="M69" t="str">
            <v>France</v>
          </cell>
          <cell r="N69" t="str">
            <v>https://www.ieseg.fr/en/international/study-at-ieseg-in-exchange/</v>
          </cell>
          <cell r="O69" t="str">
            <v>https://www.ieseg.fr/en/international/study-at-ieseg-in-exchange/</v>
          </cell>
          <cell r="P69" t="str">
            <v>ラ・ロシェル</v>
          </cell>
          <cell r="Q69" t="str">
            <v>La Rochelle</v>
          </cell>
          <cell r="R69" t="str">
            <v>Info Sheet</v>
          </cell>
          <cell r="S69" t="str">
            <v>https://www.apu.ac.jp/abroad/university/infosheet/files/IESEG_School_of_Management.pdf</v>
          </cell>
        </row>
        <row r="70">
          <cell r="H70">
            <v>990137</v>
          </cell>
          <cell r="I70"/>
          <cell r="J70"/>
          <cell r="K70" t="str">
            <v>Europe</v>
          </cell>
          <cell r="L70" t="str">
            <v>フランス</v>
          </cell>
          <cell r="M70" t="str">
            <v>France</v>
          </cell>
          <cell r="N70" t="str">
            <v>https://www.iscparis.com/en/incoming-students/</v>
          </cell>
          <cell r="O70" t="str">
            <v>https://www.iscparis.com/en/incoming-students/</v>
          </cell>
          <cell r="P70" t="str">
            <v>パリ</v>
          </cell>
          <cell r="Q70" t="str">
            <v>Paris</v>
          </cell>
          <cell r="R70" t="str">
            <v>Info Sheet</v>
          </cell>
          <cell r="S70" t="str">
            <v>https://www.apu.ac.jp/abroad/university/infosheet/files/Institut_Superieur_du_Commerce_Paris.pdf</v>
          </cell>
        </row>
        <row r="71">
          <cell r="H71">
            <v>990132</v>
          </cell>
          <cell r="I71"/>
          <cell r="J71"/>
          <cell r="K71" t="str">
            <v>Europe</v>
          </cell>
          <cell r="L71" t="str">
            <v>フランス</v>
          </cell>
          <cell r="M71" t="str">
            <v>France</v>
          </cell>
          <cell r="N71" t="str">
            <v>https://neoma-bs.com/welcome-to-neoma/</v>
          </cell>
          <cell r="O71" t="str">
            <v>https://neoma-bs.com/welcome-to-neoma/</v>
          </cell>
          <cell r="P71" t="str">
            <v>ルーアン</v>
          </cell>
          <cell r="Q71" t="str">
            <v>Rouen</v>
          </cell>
          <cell r="R71" t="str">
            <v>Info Sheet</v>
          </cell>
          <cell r="S71" t="str">
            <v>https://www.apu.ac.jp/abroad/university/infosheet/files/Neoma_Business_School.pdf</v>
          </cell>
        </row>
        <row r="72">
          <cell r="H72">
            <v>990792</v>
          </cell>
          <cell r="I72"/>
          <cell r="J72"/>
          <cell r="K72" t="str">
            <v>Europe</v>
          </cell>
          <cell r="L72" t="str">
            <v>フランス</v>
          </cell>
          <cell r="M72" t="str">
            <v>France</v>
          </cell>
          <cell r="N72" t="str">
            <v>https://www.rennes-sb.com/exchange-programmes/incoming-exchange-students/</v>
          </cell>
          <cell r="O72" t="str">
            <v>https://www.rennes-sb.com/exchange-programmes/incoming-exchange-students/</v>
          </cell>
          <cell r="P72" t="str">
            <v>レンヌ</v>
          </cell>
          <cell r="Q72" t="str">
            <v>Rennes</v>
          </cell>
          <cell r="R72" t="str">
            <v>Info Sheet</v>
          </cell>
          <cell r="S72" t="str">
            <v>https://www.apu.ac.jp/abroad/university/infosheet/files/Rennes_School_of_Business.pdf</v>
          </cell>
        </row>
        <row r="73">
          <cell r="H73">
            <v>990734</v>
          </cell>
          <cell r="I73"/>
          <cell r="J73"/>
          <cell r="K73" t="str">
            <v>Europe</v>
          </cell>
          <cell r="L73" t="str">
            <v>ドイツ</v>
          </cell>
          <cell r="M73" t="str">
            <v>Germany</v>
          </cell>
          <cell r="N73" t="str">
            <v>https://www.europa-uni.de/en/internationales/Students/index.html</v>
          </cell>
          <cell r="O73" t="str">
            <v>https://www.europa-uni.de/en/internationales/Students/index.html</v>
          </cell>
          <cell r="P73" t="str">
            <v>フランクフルト（オデール）</v>
          </cell>
          <cell r="Q73" t="str">
            <v>Frankfurt (Oder)</v>
          </cell>
          <cell r="R73" t="str">
            <v>Info Sheet</v>
          </cell>
          <cell r="S73" t="str">
            <v>https://www.apu.ac.jp/abroad/university/infosheet/files/European_University_Viadrina_Frankfurt_Oder.pdf</v>
          </cell>
        </row>
        <row r="74">
          <cell r="H74">
            <v>990751</v>
          </cell>
          <cell r="I74"/>
          <cell r="J74"/>
          <cell r="K74" t="str">
            <v>Europe</v>
          </cell>
          <cell r="L74" t="str">
            <v>ドイツ</v>
          </cell>
          <cell r="M74" t="str">
            <v>Germany</v>
          </cell>
          <cell r="N74" t="str">
            <v>https://www.hhu.de/en/international</v>
          </cell>
          <cell r="O74" t="str">
            <v>https://www.hhu.de/en/international</v>
          </cell>
          <cell r="P74" t="str">
            <v>デュッセルドルフ</v>
          </cell>
          <cell r="Q74" t="str">
            <v>Düsseldorf</v>
          </cell>
          <cell r="R74" t="str">
            <v>Info Sheet</v>
          </cell>
          <cell r="S74" t="str">
            <v>https://www.apu.ac.jp/abroad/university/infosheet/files/Heinrich_Heine_University.pdf</v>
          </cell>
        </row>
        <row r="75">
          <cell r="H75">
            <v>990659</v>
          </cell>
          <cell r="I75"/>
          <cell r="J75"/>
          <cell r="K75" t="str">
            <v>Europe</v>
          </cell>
          <cell r="L75" t="str">
            <v>ドイツ</v>
          </cell>
          <cell r="M75" t="str">
            <v>Germany</v>
          </cell>
          <cell r="N75" t="str">
            <v>https://www.karlshochschule.de/en/university-life/semester-abroad.html#exchange</v>
          </cell>
          <cell r="O75" t="str">
            <v>https://www.karlshochschule.de/en/university-life/semester-abroad.html#exchange</v>
          </cell>
          <cell r="P75" t="str">
            <v>カールスルーエ</v>
          </cell>
          <cell r="Q75" t="str">
            <v>Karlsruhe</v>
          </cell>
          <cell r="R75" t="str">
            <v>Info Sheet</v>
          </cell>
          <cell r="S75" t="str">
            <v>https://www.apu.ac.jp/abroad/university/infosheet/files/Karlshochschule_International_University.pdf</v>
          </cell>
        </row>
        <row r="76">
          <cell r="H76">
            <v>990149</v>
          </cell>
          <cell r="I76"/>
          <cell r="J76"/>
          <cell r="K76" t="str">
            <v>Europe</v>
          </cell>
          <cell r="L76" t="str">
            <v>ドイツ</v>
          </cell>
          <cell r="M76" t="str">
            <v>Germany</v>
          </cell>
          <cell r="N76" t="str">
            <v>https://www.ovgu.de/unimagdeburg/en/International/Incoming+_+Ways+to+the+University/International+Students/Exchange+Programmes/Studying+as+a+WORLDWIDE+Exchange+Student-p-48750.html</v>
          </cell>
          <cell r="O76" t="str">
            <v>https://www.ovgu.de/unimagdeburg/en/International/Incoming+_+Ways+to+the+University/International+Students/Exchange+Programmes/Studying+as+a+WORLDWIDE+Exchange+Student-p-48750.html</v>
          </cell>
          <cell r="P76" t="str">
            <v>マクデブルグ</v>
          </cell>
          <cell r="Q76" t="str">
            <v>Magdeburg</v>
          </cell>
          <cell r="R76" t="str">
            <v>Info Sheet</v>
          </cell>
          <cell r="S76" t="str">
            <v>https://www.apu.ac.jp/abroad/university/infosheet/files/Otto_von_Guericke_Universitat_Magdeburg.pdf</v>
          </cell>
        </row>
        <row r="77">
          <cell r="H77">
            <v>990752</v>
          </cell>
          <cell r="I77"/>
          <cell r="J77"/>
          <cell r="K77" t="str">
            <v>Europe</v>
          </cell>
          <cell r="L77" t="str">
            <v>ドイツ</v>
          </cell>
          <cell r="M77" t="str">
            <v>Germany</v>
          </cell>
          <cell r="N77" t="str">
            <v>https://www.srh-hochschule-heidelberg.de/en/study-at-srh/your-exchange-semester/</v>
          </cell>
          <cell r="O77" t="str">
            <v>https://www.srh-hochschule-heidelberg.de/en/study-at-srh/your-exchange-semester/</v>
          </cell>
          <cell r="P77" t="str">
            <v>ハイデルベルク</v>
          </cell>
          <cell r="Q77" t="str">
            <v>Heidelberg</v>
          </cell>
          <cell r="R77" t="str">
            <v>Info Sheet</v>
          </cell>
          <cell r="S77" t="str">
            <v>https://www.apu.ac.jp/abroad/university/infosheet/files/SRH_University_Heidelberg.pdf</v>
          </cell>
        </row>
        <row r="78">
          <cell r="H78">
            <v>990750</v>
          </cell>
          <cell r="I78"/>
          <cell r="J78"/>
          <cell r="K78" t="str">
            <v>Europe</v>
          </cell>
          <cell r="L78" t="str">
            <v>ドイツ</v>
          </cell>
          <cell r="M78" t="str">
            <v>Germany</v>
          </cell>
          <cell r="N78" t="str">
            <v>https://www.uni-hohenheim.de/en/exchange-students-and-free-movers</v>
          </cell>
          <cell r="O78" t="str">
            <v>https://www.uni-hohenheim.de/en/exchange-students-and-free-movers</v>
          </cell>
          <cell r="P78" t="str">
            <v>シュトゥットガルト</v>
          </cell>
          <cell r="Q78" t="str">
            <v>Stuttgart</v>
          </cell>
          <cell r="R78" t="str">
            <v>Info Sheet</v>
          </cell>
          <cell r="S78" t="str">
            <v>https://www.apu.ac.jp/abroad/university/infosheet/files/University_of_Hohenheim.pdf</v>
          </cell>
        </row>
        <row r="79">
          <cell r="H79">
            <v>990155</v>
          </cell>
          <cell r="I79"/>
          <cell r="J79"/>
          <cell r="K79" t="str">
            <v>Europe</v>
          </cell>
          <cell r="L79" t="str">
            <v>ドイツ</v>
          </cell>
          <cell r="M79" t="str">
            <v>Germany</v>
          </cell>
          <cell r="N79" t="str">
            <v>https://www.zeppelin-university.com/studying-lifelong-learning/study/international-office/incomings/study.php?navid=103422103422</v>
          </cell>
          <cell r="O79" t="str">
            <v>https://www.zeppelin-university.com/studying-lifelong-learning/study/international-office/incomings/study.php?navid=103422103422</v>
          </cell>
          <cell r="P79" t="str">
            <v>フリードリヒスハーフェン</v>
          </cell>
          <cell r="Q79" t="str">
            <v>Friedrichshafen</v>
          </cell>
          <cell r="R79" t="str">
            <v>Info Sheet</v>
          </cell>
          <cell r="S79" t="str">
            <v>https://www.apu.ac.jp/abroad/university/infosheet/files/Zeppelin_University.pdf</v>
          </cell>
        </row>
        <row r="80">
          <cell r="H80">
            <v>990743</v>
          </cell>
          <cell r="I80"/>
          <cell r="J80"/>
          <cell r="K80" t="str">
            <v>Europe</v>
          </cell>
          <cell r="L80" t="str">
            <v>ギリシャ</v>
          </cell>
          <cell r="M80" t="str">
            <v>Greece</v>
          </cell>
          <cell r="N80" t="str">
            <v>https://www.acg.edu/admissions/study-abroad/</v>
          </cell>
          <cell r="O80" t="str">
            <v>https://www.acg.edu/admissions/study-abroad/</v>
          </cell>
          <cell r="P80" t="str">
            <v>アテネ</v>
          </cell>
          <cell r="Q80" t="str">
            <v>Athens</v>
          </cell>
          <cell r="R80" t="str">
            <v>Info Sheet</v>
          </cell>
          <cell r="S80" t="str">
            <v>https://www.apu.ac.jp/abroad/university/infosheet/files/The_American_College_of_Greece.pdf</v>
          </cell>
        </row>
        <row r="81">
          <cell r="H81">
            <v>990813</v>
          </cell>
          <cell r="I81"/>
          <cell r="J81"/>
          <cell r="K81" t="str">
            <v>Europe</v>
          </cell>
          <cell r="L81" t="str">
            <v>ハンガリー</v>
          </cell>
          <cell r="M81" t="str">
            <v>Hungary</v>
          </cell>
          <cell r="N81" t="str">
            <v>https://international.uni-bge.hu/programmes/#bachelors</v>
          </cell>
          <cell r="O81" t="str">
            <v>https://international.uni-bge.hu/programmes/#bachelors</v>
          </cell>
          <cell r="P81" t="str">
            <v>ブダペスト</v>
          </cell>
          <cell r="Q81" t="str">
            <v>Budapest</v>
          </cell>
          <cell r="R81" t="str">
            <v>Info Sheet</v>
          </cell>
          <cell r="S81" t="str">
            <v>https://www.apu.ac.jp/abroad/university/infosheet/files/Budapest_Business_University.pdf</v>
          </cell>
        </row>
        <row r="82">
          <cell r="H82">
            <v>990159</v>
          </cell>
          <cell r="I82"/>
          <cell r="J82"/>
          <cell r="K82" t="str">
            <v>Europe</v>
          </cell>
          <cell r="L82" t="str">
            <v>アイスランド</v>
          </cell>
          <cell r="M82" t="str">
            <v>Iceland</v>
          </cell>
          <cell r="N82" t="str">
            <v>https://english.hi.is/university/prospective_exchange_students/</v>
          </cell>
          <cell r="O82" t="str">
            <v>https://english.hi.is/university/prospective_exchange_students/</v>
          </cell>
          <cell r="P82" t="str">
            <v>レイキャビク</v>
          </cell>
          <cell r="Q82" t="str">
            <v>Reykjavík</v>
          </cell>
          <cell r="R82" t="str">
            <v>Info Sheet</v>
          </cell>
          <cell r="S82" t="str">
            <v>https://www.apu.ac.jp/abroad/university/infosheet/files/University_of_Iceland.pdf</v>
          </cell>
        </row>
        <row r="83">
          <cell r="H83">
            <v>990182</v>
          </cell>
          <cell r="I83"/>
          <cell r="J83"/>
          <cell r="K83" t="str">
            <v>Europe</v>
          </cell>
          <cell r="L83" t="str">
            <v>イタリア</v>
          </cell>
          <cell r="M83" t="str">
            <v>Italy</v>
          </cell>
          <cell r="N83" t="str">
            <v>https://www.unive.it/pag/12522/</v>
          </cell>
          <cell r="O83" t="str">
            <v>https://www.unive.it/pag/12522/</v>
          </cell>
          <cell r="P83" t="str">
            <v>ベニス</v>
          </cell>
          <cell r="Q83" t="str">
            <v>Venice</v>
          </cell>
          <cell r="R83" t="str">
            <v>Info Sheet</v>
          </cell>
          <cell r="S83" t="str">
            <v>https://www.apu.ac.jp/abroad/university/infosheet/files/Ca_Foscari_University_of_Venice.pdf</v>
          </cell>
        </row>
        <row r="84">
          <cell r="H84">
            <v>990184</v>
          </cell>
          <cell r="I84"/>
          <cell r="J84"/>
          <cell r="K84" t="str">
            <v>Europe</v>
          </cell>
          <cell r="L84" t="str">
            <v>イタリア</v>
          </cell>
          <cell r="M84" t="str">
            <v>Italy</v>
          </cell>
          <cell r="N84" t="str">
            <v>https://international.unicatt.it/ucscinternational-semester-programs-exchange-program-in-milan</v>
          </cell>
          <cell r="O84" t="str">
            <v>https://international.unicatt.it/ucscinternational-semester-programs-exchange-program-in-milan</v>
          </cell>
          <cell r="P84" t="str">
            <v>ミラノ</v>
          </cell>
          <cell r="Q84" t="str">
            <v>Milan</v>
          </cell>
          <cell r="R84" t="str">
            <v>Info Sheet</v>
          </cell>
          <cell r="S84" t="str">
            <v>https://www.apu.ac.jp/abroad/university/infosheet/files/Universita_Cattolica_del_Sacro_Cuore.pdf</v>
          </cell>
        </row>
        <row r="85">
          <cell r="H85">
            <v>990695</v>
          </cell>
          <cell r="I85"/>
          <cell r="J85"/>
          <cell r="K85" t="str">
            <v>Europe</v>
          </cell>
          <cell r="L85" t="str">
            <v>イタリア</v>
          </cell>
          <cell r="M85" t="str">
            <v>Italy</v>
          </cell>
          <cell r="N85" t="str">
            <v>http://www.ir.unibocconi.eu/inexchange</v>
          </cell>
          <cell r="O85" t="str">
            <v>http://www.ir.unibocconi.eu/inexchange</v>
          </cell>
          <cell r="P85" t="str">
            <v>ミラノ</v>
          </cell>
          <cell r="Q85" t="str">
            <v>Milan</v>
          </cell>
          <cell r="R85" t="str">
            <v>Info Sheet</v>
          </cell>
          <cell r="S85" t="str">
            <v>https://www.apu.ac.jp/abroad/university/infosheet/files/Universita_Commerciale_Luigi_Bocconi.pdf</v>
          </cell>
        </row>
        <row r="86">
          <cell r="H86">
            <v>990226</v>
          </cell>
          <cell r="I86"/>
          <cell r="J86"/>
          <cell r="K86" t="str">
            <v>Europe</v>
          </cell>
          <cell r="L86" t="str">
            <v>リトアニア</v>
          </cell>
          <cell r="M86" t="str">
            <v>Lithuania</v>
          </cell>
          <cell r="N86" t="str">
            <v>https://www.vu.lt/en/studies/exchange-students</v>
          </cell>
          <cell r="O86" t="str">
            <v>https://www.vu.lt/en/studies/exchange-students</v>
          </cell>
          <cell r="P86" t="str">
            <v>ビリニュス</v>
          </cell>
          <cell r="Q86" t="str">
            <v>Vilnius</v>
          </cell>
          <cell r="R86" t="str">
            <v>Info Sheet</v>
          </cell>
          <cell r="S86" t="str">
            <v>https://www.apu.ac.jp/abroad/university/infosheet/files/Vilnius_University.pdf</v>
          </cell>
        </row>
        <row r="87">
          <cell r="H87">
            <v>990249</v>
          </cell>
          <cell r="I87"/>
          <cell r="J87"/>
          <cell r="K87" t="str">
            <v>Europe</v>
          </cell>
          <cell r="L87" t="str">
            <v>ノルウェー</v>
          </cell>
          <cell r="M87" t="str">
            <v>Norway</v>
          </cell>
          <cell r="N87" t="str">
            <v>https://www.bi.edu/programmes-and-individual-courses/exchange-programme/</v>
          </cell>
          <cell r="O87" t="str">
            <v>https://www.bi.edu/programmes-and-individual-courses/exchange-programme/</v>
          </cell>
          <cell r="P87" t="str">
            <v>オスロ</v>
          </cell>
          <cell r="Q87" t="str">
            <v>Oslo</v>
          </cell>
          <cell r="R87" t="str">
            <v>Info Sheet</v>
          </cell>
          <cell r="S87" t="str">
            <v>https://www.apu.ac.jp/abroad/university/infosheet/files/BI_Norwegian_Business_School.pdf</v>
          </cell>
        </row>
        <row r="88">
          <cell r="H88">
            <v>990757</v>
          </cell>
          <cell r="I88"/>
          <cell r="J88"/>
          <cell r="K88" t="str">
            <v>Europe</v>
          </cell>
          <cell r="L88" t="str">
            <v>ノルウェー</v>
          </cell>
          <cell r="M88" t="str">
            <v>Norway</v>
          </cell>
          <cell r="N88" t="str">
            <v>https://www.ntnu.edu/</v>
          </cell>
          <cell r="O88" t="str">
            <v>https://www.ntnu.edu/</v>
          </cell>
          <cell r="P88" t="str">
            <v>トロンヘイム</v>
          </cell>
          <cell r="Q88" t="str">
            <v>Trondheim</v>
          </cell>
          <cell r="R88" t="str">
            <v>Website</v>
          </cell>
          <cell r="S88" t="str">
            <v>https://www.ntnu.edu/studies/exchange</v>
          </cell>
        </row>
        <row r="89">
          <cell r="H89">
            <v>990740</v>
          </cell>
          <cell r="I89"/>
          <cell r="J89"/>
          <cell r="K89" t="str">
            <v>Europe</v>
          </cell>
          <cell r="L89" t="str">
            <v>ノルウェー</v>
          </cell>
          <cell r="M89" t="str">
            <v>Norway</v>
          </cell>
          <cell r="N89" t="str">
            <v>https://www.uia.no/english/studies/exchange-students/index.html</v>
          </cell>
          <cell r="O89" t="str">
            <v>https://www.uia.no/english/studies/exchange-students/index.html</v>
          </cell>
          <cell r="P89" t="str">
            <v>グリムスタ、クリスティアンサン</v>
          </cell>
          <cell r="Q89" t="str">
            <v>Grimstad and Kristiansand</v>
          </cell>
          <cell r="R89" t="str">
            <v>Info Sheet</v>
          </cell>
          <cell r="S89" t="str">
            <v>https://www.apu.ac.jp/abroad/university/infosheet/files/University_of_Agder.pdf</v>
          </cell>
        </row>
        <row r="90">
          <cell r="H90">
            <v>990250</v>
          </cell>
          <cell r="I90"/>
          <cell r="J90"/>
          <cell r="K90" t="str">
            <v>Europe</v>
          </cell>
          <cell r="L90" t="str">
            <v>ノルウェー</v>
          </cell>
          <cell r="M90" t="str">
            <v>Norway</v>
          </cell>
          <cell r="N90" t="str">
            <v>https://www4.uib.no/en/studies/for-exchange-students-at-uib</v>
          </cell>
          <cell r="O90" t="str">
            <v>https://www4.uib.no/en/studies/for-exchange-students-at-uib</v>
          </cell>
          <cell r="P90" t="str">
            <v>ベルゲン</v>
          </cell>
          <cell r="Q90" t="str">
            <v>Bergen</v>
          </cell>
          <cell r="R90" t="str">
            <v>Info Sheet</v>
          </cell>
          <cell r="S90" t="str">
            <v>https://www.apu.ac.jp/abroad/university/infosheet/files/University_of_Bergen.pdf</v>
          </cell>
        </row>
        <row r="91">
          <cell r="H91">
            <v>990820</v>
          </cell>
          <cell r="I91"/>
          <cell r="J91"/>
          <cell r="K91" t="str">
            <v>Europe</v>
          </cell>
          <cell r="L91" t="str">
            <v>ポーランド</v>
          </cell>
          <cell r="M91" t="str">
            <v>Poland</v>
          </cell>
          <cell r="N91" t="str">
            <v>https://www.kozminski.edu.pl/pl/spolecznosc/incoming-students</v>
          </cell>
          <cell r="O91" t="str">
            <v>https://www.kozminski.edu.pl/pl/spolecznosc/incoming-students</v>
          </cell>
          <cell r="P91" t="str">
            <v>ワルシャワ</v>
          </cell>
          <cell r="Q91" t="str">
            <v>Warsaw</v>
          </cell>
          <cell r="R91" t="str">
            <v>Info Sheet</v>
          </cell>
          <cell r="S91" t="str">
            <v>https://www.apu.ac.jp/abroad/university/infosheet/files/Kozminski_University.pdf</v>
          </cell>
        </row>
        <row r="92">
          <cell r="H92">
            <v>990772</v>
          </cell>
          <cell r="I92"/>
          <cell r="J92"/>
          <cell r="K92" t="str">
            <v>Europe</v>
          </cell>
          <cell r="L92" t="str">
            <v>ポーランド</v>
          </cell>
          <cell r="M92" t="str">
            <v>Poland</v>
          </cell>
          <cell r="N92" t="str">
            <v>http://en.bwz.uw.edu.pl/incoming/</v>
          </cell>
          <cell r="O92" t="str">
            <v>http://en.bwz.uw.edu.pl/incoming/</v>
          </cell>
          <cell r="P92" t="str">
            <v>ワルシャワ</v>
          </cell>
          <cell r="Q92" t="str">
            <v>Warsaw</v>
          </cell>
          <cell r="R92" t="str">
            <v>Info Sheet</v>
          </cell>
          <cell r="S92" t="str">
            <v>https://www.apu.ac.jp/abroad/university/infosheet/files/University_of_Warsaw.pdf</v>
          </cell>
        </row>
        <row r="93">
          <cell r="H93">
            <v>990267</v>
          </cell>
          <cell r="I93"/>
          <cell r="J93"/>
          <cell r="K93" t="str">
            <v>Europe</v>
          </cell>
          <cell r="L93" t="str">
            <v>ポーランド</v>
          </cell>
          <cell r="M93" t="str">
            <v>Poland</v>
          </cell>
          <cell r="N93" t="str">
            <v>https://www.sgh.waw.pl/en/student/international-programs-incoming-students</v>
          </cell>
          <cell r="O93" t="str">
            <v>https://www.sgh.waw.pl/en/student/international-programs-incoming-students</v>
          </cell>
          <cell r="P93" t="str">
            <v>ワルシャワ</v>
          </cell>
          <cell r="Q93" t="str">
            <v>Warsaw</v>
          </cell>
          <cell r="R93" t="str">
            <v>Info Sheet</v>
          </cell>
          <cell r="S93" t="str">
            <v>https://www.apu.ac.jp/abroad/university/infosheet/files/Warsaw_School_of_Economics.pdf</v>
          </cell>
        </row>
        <row r="94">
          <cell r="H94">
            <v>990865</v>
          </cell>
          <cell r="I94"/>
          <cell r="J94"/>
          <cell r="K94" t="str">
            <v>Europe</v>
          </cell>
          <cell r="L94" t="str">
            <v>ポルトガル</v>
          </cell>
          <cell r="M94" t="str">
            <v>Portugal</v>
          </cell>
          <cell r="N94" t="str">
            <v>https://www.iseg.ulisboa.pt/internacional/en/mobility-incoming/application/</v>
          </cell>
          <cell r="O94" t="str">
            <v>https://www.iseg.ulisboa.pt/internacional/en/mobility-incoming/application/</v>
          </cell>
          <cell r="P94" t="str">
            <v>リスボン</v>
          </cell>
          <cell r="Q94" t="str">
            <v>Lisbon</v>
          </cell>
          <cell r="R94" t="str">
            <v>Info Sheet</v>
          </cell>
          <cell r="S94" t="str">
            <v>https://www.apu.ac.jp/abroad/university/infosheet/files/ISEG_Lisbon_School_of_Economics_&amp;_Management_University_of_Lisbon.pdf</v>
          </cell>
        </row>
        <row r="95">
          <cell r="H95">
            <v>990419</v>
          </cell>
          <cell r="I95"/>
          <cell r="J95"/>
          <cell r="K95" t="str">
            <v>Europe</v>
          </cell>
          <cell r="L95" t="str">
            <v>ポルトガル</v>
          </cell>
          <cell r="M95" t="str">
            <v>Portugal</v>
          </cell>
          <cell r="N95" t="str">
            <v>https://www.iscte-iul.pt/conteudos/international/student-exchange/1890/cooperation-programmes-and-agreements</v>
          </cell>
          <cell r="O95" t="str">
            <v>https://www.iscte-iul.pt/conteudos/international/student-exchange/1890/cooperation-programmes-and-agreements</v>
          </cell>
          <cell r="P95" t="str">
            <v>リスボン</v>
          </cell>
          <cell r="Q95" t="str">
            <v>Lisbon</v>
          </cell>
          <cell r="R95" t="str">
            <v>Info Sheet</v>
          </cell>
          <cell r="S95" t="str">
            <v>https://www.apu.ac.jp/abroad/university/infosheet/files/ISCTE_Lisbon_University_Institute.pdf</v>
          </cell>
        </row>
        <row r="96">
          <cell r="H96">
            <v>990741</v>
          </cell>
          <cell r="I96"/>
          <cell r="J96"/>
          <cell r="K96" t="str">
            <v>Europe</v>
          </cell>
          <cell r="L96" t="str">
            <v>ルーマニア</v>
          </cell>
          <cell r="M96" t="str">
            <v>Romania</v>
          </cell>
          <cell r="N96" t="str">
            <v>https://www.rau.ro/erasmus/?lang=en</v>
          </cell>
          <cell r="O96" t="str">
            <v>https://www.rau.ro/erasmus/?lang=en</v>
          </cell>
          <cell r="P96" t="str">
            <v>ブカレスト</v>
          </cell>
          <cell r="Q96" t="str">
            <v>Bucharest</v>
          </cell>
          <cell r="R96" t="str">
            <v>Info Sheet</v>
          </cell>
          <cell r="S96" t="str">
            <v>https://www.apu.ac.jp/abroad/university/infosheet/files/Romanian_American_University.pdf</v>
          </cell>
        </row>
        <row r="97">
          <cell r="H97">
            <v>990834</v>
          </cell>
          <cell r="I97"/>
          <cell r="J97"/>
          <cell r="K97" t="str">
            <v>Europe</v>
          </cell>
          <cell r="L97" t="str">
            <v>スロバキア</v>
          </cell>
          <cell r="M97" t="str">
            <v>Slovak Republic</v>
          </cell>
          <cell r="N97" t="str">
            <v>https://euba.sk/en/international-relations/incoming-students/catalogue-of-courses</v>
          </cell>
          <cell r="O97" t="str">
            <v>https://euba.sk/en/international-relations/incoming-students/catalogue-of-courses</v>
          </cell>
          <cell r="P97" t="str">
            <v>ブラスチラバ</v>
          </cell>
          <cell r="Q97" t="str">
            <v>Bratislava</v>
          </cell>
          <cell r="R97" t="str">
            <v>Info Sheet</v>
          </cell>
          <cell r="S97" t="str">
            <v>https://www.apu.ac.jp/abroad/university/infosheet/files/University_of_Economics_in_Bratislava.pdf</v>
          </cell>
        </row>
        <row r="98">
          <cell r="H98">
            <v>990735</v>
          </cell>
          <cell r="I98"/>
          <cell r="J98"/>
          <cell r="K98" t="str">
            <v>Europe</v>
          </cell>
          <cell r="L98" t="str">
            <v>スペイン</v>
          </cell>
          <cell r="M98" t="str">
            <v>Spain</v>
          </cell>
          <cell r="N98" t="str">
            <v>https://www.ie.edu/university/ieu-experience/international-experience/exchange-students-ieu/</v>
          </cell>
          <cell r="O98" t="str">
            <v>https://www.ie.edu/university/ieu-experience/international-experience/exchange-students-ieu/</v>
          </cell>
          <cell r="P98" t="str">
            <v>マドリッド</v>
          </cell>
          <cell r="Q98" t="str">
            <v>Madrid</v>
          </cell>
          <cell r="R98" t="str">
            <v>Info Sheet</v>
          </cell>
          <cell r="S98" t="str">
            <v>https://www.apu.ac.jp/abroad/university/infosheet/files/IE_University.pdf</v>
          </cell>
        </row>
        <row r="99">
          <cell r="H99">
            <v>990762</v>
          </cell>
          <cell r="I99"/>
          <cell r="J99"/>
          <cell r="K99" t="str">
            <v>Europe</v>
          </cell>
          <cell r="L99" t="str">
            <v>スペイン</v>
          </cell>
          <cell r="M99" t="str">
            <v>Spain</v>
          </cell>
          <cell r="N99" t="str">
            <v>https://www.urv.cat/international/movilidad/en_exchange_students.html</v>
          </cell>
          <cell r="O99" t="str">
            <v>https://www.urv.cat/international/movilidad/en_exchange_students.html</v>
          </cell>
          <cell r="P99" t="str">
            <v>タラゴナ</v>
          </cell>
          <cell r="Q99" t="str">
            <v>Tarragona</v>
          </cell>
          <cell r="R99" t="str">
            <v>Info Sheet</v>
          </cell>
          <cell r="S99" t="str">
            <v>https://www.apu.ac.jp/abroad/university/infosheet/files/Universitat_Rovira_i_Virgili.pdf</v>
          </cell>
        </row>
        <row r="100">
          <cell r="H100">
            <v>990696</v>
          </cell>
          <cell r="I100"/>
          <cell r="J100"/>
          <cell r="K100" t="str">
            <v>Europe</v>
          </cell>
          <cell r="L100" t="str">
            <v>スペイン</v>
          </cell>
          <cell r="M100" t="str">
            <v>Spain</v>
          </cell>
          <cell r="N100" t="str">
            <v>https://www.ua.es/es/</v>
          </cell>
          <cell r="O100" t="str">
            <v>https://www.ua.es/es/</v>
          </cell>
          <cell r="P100" t="str">
            <v>アリカンテ</v>
          </cell>
          <cell r="Q100" t="str">
            <v>Alicante</v>
          </cell>
          <cell r="R100" t="str">
            <v>Website</v>
          </cell>
          <cell r="S100" t="str">
            <v>https://web.ua.es/en/welcome.html</v>
          </cell>
        </row>
        <row r="101">
          <cell r="H101">
            <v>990289</v>
          </cell>
          <cell r="I101"/>
          <cell r="J101"/>
          <cell r="K101" t="str">
            <v>Europe</v>
          </cell>
          <cell r="L101" t="str">
            <v>スウェーデン</v>
          </cell>
          <cell r="M101" t="str">
            <v>Sweden</v>
          </cell>
          <cell r="N101" t="str">
            <v>https://www.hh.se/english/education/apply-to-halmstad-university.html</v>
          </cell>
          <cell r="O101" t="str">
            <v>https://www.hh.se/english/education/apply-to-halmstad-university.html</v>
          </cell>
          <cell r="P101" t="str">
            <v>ハルムスタッド</v>
          </cell>
          <cell r="Q101" t="str">
            <v>Halmstad</v>
          </cell>
          <cell r="R101" t="str">
            <v>Info Sheet</v>
          </cell>
          <cell r="S101" t="str">
            <v>https://www.apu.ac.jp/abroad/university/infosheet/files/Halmstad_University.pdf</v>
          </cell>
        </row>
        <row r="102">
          <cell r="H102">
            <v>990294</v>
          </cell>
          <cell r="I102"/>
          <cell r="J102"/>
          <cell r="K102" t="str">
            <v>Europe</v>
          </cell>
          <cell r="L102" t="str">
            <v>スウェーデン</v>
          </cell>
          <cell r="M102" t="str">
            <v>Sweden</v>
          </cell>
          <cell r="N102" t="str">
            <v>https://lnu.se/en/education/exchange-studies/</v>
          </cell>
          <cell r="O102" t="str">
            <v>https://lnu.se/en/education/exchange-studies/</v>
          </cell>
          <cell r="P102" t="str">
            <v>ベクショー、カルマル</v>
          </cell>
          <cell r="Q102" t="str">
            <v>Växjö and Kalmar</v>
          </cell>
          <cell r="R102" t="str">
            <v>Website</v>
          </cell>
          <cell r="S102" t="str">
            <v>https://lnu.se/en/education/exchange-studies/</v>
          </cell>
        </row>
        <row r="103">
          <cell r="H103">
            <v>990293</v>
          </cell>
          <cell r="I103"/>
          <cell r="J103"/>
          <cell r="K103" t="str">
            <v>Europe</v>
          </cell>
          <cell r="L103" t="str">
            <v>スウェーデン</v>
          </cell>
          <cell r="M103" t="str">
            <v>Sweden</v>
          </cell>
          <cell r="N103" t="str">
            <v>https://www.sh.se/english/sodertorn-university/student/prospective-students</v>
          </cell>
          <cell r="O103" t="str">
            <v>https://www.sh.se/english/sodertorn-university/student/prospective-students</v>
          </cell>
          <cell r="P103" t="str">
            <v>ストックホルム</v>
          </cell>
          <cell r="Q103" t="str">
            <v>Stockholm</v>
          </cell>
          <cell r="R103" t="str">
            <v>Info Sheet</v>
          </cell>
          <cell r="S103" t="str">
            <v>https://www.apu.ac.jp/abroad/university/infosheet/files/Sodertorn_University.pdf</v>
          </cell>
        </row>
        <row r="104">
          <cell r="H104">
            <v>990295</v>
          </cell>
          <cell r="I104"/>
          <cell r="J104"/>
          <cell r="K104" t="str">
            <v>Europe</v>
          </cell>
          <cell r="L104" t="str">
            <v>スイス</v>
          </cell>
          <cell r="M104" t="str">
            <v>Switzerland</v>
          </cell>
          <cell r="N104" t="str">
            <v>https://www.zhaw.ch/en/sml/study/international/incoming-students/</v>
          </cell>
          <cell r="O104" t="str">
            <v>https://www.zhaw.ch/en/sml/study/international/incoming-students/</v>
          </cell>
          <cell r="P104" t="str">
            <v>ヴィンタートゥール</v>
          </cell>
          <cell r="Q104" t="str">
            <v>Winterthur</v>
          </cell>
          <cell r="R104" t="str">
            <v>Info Sheet</v>
          </cell>
          <cell r="S104" t="str">
            <v>https://www.apu.ac.jp/abroad/university/infosheet/files/Zurich_University_of_Applied_Sciences.pdf</v>
          </cell>
        </row>
        <row r="105">
          <cell r="H105">
            <v>990746</v>
          </cell>
          <cell r="I105"/>
          <cell r="J105"/>
          <cell r="K105" t="str">
            <v>Europe</v>
          </cell>
          <cell r="L105" t="str">
            <v>オランダ</v>
          </cell>
          <cell r="M105" t="str">
            <v>The Netherlands</v>
          </cell>
          <cell r="N105" t="str">
            <v>https://www.thuas.com/programmes/exchange-programmes-other-courses/exchange-programmes</v>
          </cell>
          <cell r="O105" t="str">
            <v>https://www.thuas.com/programmes/exchange-programmes-other-courses/exchange-programmes</v>
          </cell>
          <cell r="P105" t="str">
            <v>ハーグ</v>
          </cell>
          <cell r="Q105" t="str">
            <v>The Hague</v>
          </cell>
          <cell r="R105" t="str">
            <v>Info Sheet</v>
          </cell>
          <cell r="S105" t="str">
            <v>https://www.apu.ac.jp/abroad/university/infosheet/files/The_Hague_University_of_Applied_Sciences.pdf</v>
          </cell>
        </row>
        <row r="106">
          <cell r="H106">
            <v>990247</v>
          </cell>
          <cell r="I106"/>
          <cell r="J106"/>
          <cell r="K106" t="str">
            <v>Europe</v>
          </cell>
          <cell r="L106" t="str">
            <v>オランダ</v>
          </cell>
          <cell r="M106" t="str">
            <v>The Netherlands</v>
          </cell>
          <cell r="N106" t="str">
            <v>https://www.universiteitleiden.nl/en/education/exchange</v>
          </cell>
          <cell r="O106" t="str">
            <v>https://www.universiteitleiden.nl/en/education/exchange</v>
          </cell>
          <cell r="P106" t="str">
            <v>ライデン</v>
          </cell>
          <cell r="Q106" t="str">
            <v>Leiden</v>
          </cell>
          <cell r="R106" t="str">
            <v>Info Sheet</v>
          </cell>
          <cell r="S106" t="str">
            <v>https://www.apu.ac.jp/abroad/university/infosheet/files/Universiteit_Leiden.pdf</v>
          </cell>
        </row>
        <row r="107">
          <cell r="H107">
            <v>990862</v>
          </cell>
          <cell r="I107"/>
          <cell r="J107"/>
          <cell r="K107" t="str">
            <v>Europe</v>
          </cell>
          <cell r="L107" t="str">
            <v>イギリス</v>
          </cell>
          <cell r="M107" t="str">
            <v>United Kingdom</v>
          </cell>
          <cell r="N107" t="str">
            <v>https://www.northumbria.ac.uk/international/incoming-students/</v>
          </cell>
          <cell r="O107" t="str">
            <v>https://www.northumbria.ac.uk/international/incoming-students/</v>
          </cell>
          <cell r="P107" t="str">
            <v>ニューキャッスル</v>
          </cell>
          <cell r="Q107" t="str">
            <v>Newcastle</v>
          </cell>
          <cell r="R107" t="str">
            <v>Info Sheet</v>
          </cell>
          <cell r="S107" t="str">
            <v>https://www.apu.ac.jp/abroad/university/infosheet/files/Northumbria_University.pdf</v>
          </cell>
        </row>
        <row r="108">
          <cell r="H108">
            <v>990868</v>
          </cell>
          <cell r="I108"/>
          <cell r="J108"/>
          <cell r="K108" t="str">
            <v>Europe</v>
          </cell>
          <cell r="L108" t="str">
            <v>イギリス</v>
          </cell>
          <cell r="M108" t="str">
            <v>United Kingdom</v>
          </cell>
          <cell r="N108" t="str">
            <v>https://www.ntu.ac.uk/international/study-and-courses/exchange-and-study-abroad</v>
          </cell>
          <cell r="O108" t="str">
            <v>https://www.ntu.ac.uk/international/study-and-courses/exchange-and-study-abroad</v>
          </cell>
          <cell r="P108" t="str">
            <v>ノッティンガム</v>
          </cell>
          <cell r="Q108" t="str">
            <v>Nottingham</v>
          </cell>
          <cell r="R108" t="str">
            <v>Info Sheet</v>
          </cell>
          <cell r="S108" t="str">
            <v>https://www.apu.ac.jp/abroad/university/infosheet/files/Nottingham_Trent_University.pdf</v>
          </cell>
        </row>
        <row r="109">
          <cell r="H109">
            <v>990439</v>
          </cell>
          <cell r="I109"/>
          <cell r="J109"/>
          <cell r="K109" t="str">
            <v>Europe</v>
          </cell>
          <cell r="L109" t="str">
            <v>イギリス</v>
          </cell>
          <cell r="M109" t="str">
            <v>United Kingdom</v>
          </cell>
          <cell r="N109" t="str">
            <v>https://www.brookes.ac.uk/study/study-abroad-and-exchanges/coming-to-brookes/</v>
          </cell>
          <cell r="O109" t="str">
            <v>https://www.brookes.ac.uk/study/study-abroad-and-exchanges/coming-to-brookes/</v>
          </cell>
          <cell r="P109" t="str">
            <v>オックスフォード</v>
          </cell>
          <cell r="Q109" t="str">
            <v>Oxford</v>
          </cell>
          <cell r="R109" t="str">
            <v>Info Sheet</v>
          </cell>
          <cell r="S109" t="str">
            <v>https://www.apu.ac.jp/abroad/university/infosheet/files/Oxford_Brookes_University.pdf</v>
          </cell>
        </row>
        <row r="110">
          <cell r="H110">
            <v>990335</v>
          </cell>
          <cell r="I110"/>
          <cell r="J110"/>
          <cell r="K110" t="str">
            <v>Europe</v>
          </cell>
          <cell r="L110" t="str">
            <v>イギリス</v>
          </cell>
          <cell r="M110" t="str">
            <v>United Kingdom</v>
          </cell>
          <cell r="N110" t="str">
            <v>https://www.herts.ac.uk/international/global-study-opportunities/study-abroad-and-semester-exchange/inbound-study-abroad</v>
          </cell>
          <cell r="O110" t="str">
            <v>https://www.herts.ac.uk/international/global-study-opportunities/study-abroad-and-semester-exchange/inbound-study-abroad</v>
          </cell>
          <cell r="P110" t="str">
            <v>ハットフィールド</v>
          </cell>
          <cell r="Q110" t="str">
            <v>Hatfield</v>
          </cell>
          <cell r="R110" t="str">
            <v>Info Sheet</v>
          </cell>
          <cell r="S110" t="str">
            <v>https://www.apu.ac.jp/abroad/university/infosheet/files/The_University_of_Hertfordshire.pdf</v>
          </cell>
        </row>
        <row r="111">
          <cell r="H111">
            <v>990330</v>
          </cell>
          <cell r="I111"/>
          <cell r="J111"/>
          <cell r="K111" t="str">
            <v>Europe</v>
          </cell>
          <cell r="L111" t="str">
            <v>イギリス</v>
          </cell>
          <cell r="M111" t="str">
            <v>United Kingdom</v>
          </cell>
          <cell r="N111" t="str">
            <v>https://le.ac.uk/cite/study-abroad-unit</v>
          </cell>
          <cell r="O111" t="str">
            <v>https://le.ac.uk/cite/study-abroad-unit</v>
          </cell>
          <cell r="P111" t="str">
            <v>レスター</v>
          </cell>
          <cell r="Q111" t="str">
            <v>Leicester</v>
          </cell>
          <cell r="R111" t="str">
            <v>Info Sheet</v>
          </cell>
          <cell r="S111" t="str">
            <v>https://www.apu.ac.jp/abroad/university/infosheet/files/University_of_Leicester.pdf</v>
          </cell>
        </row>
        <row r="112">
          <cell r="H112">
            <v>990328</v>
          </cell>
          <cell r="I112"/>
          <cell r="J112"/>
          <cell r="K112" t="str">
            <v>Europe</v>
          </cell>
          <cell r="L112" t="str">
            <v>イギリス</v>
          </cell>
          <cell r="M112" t="str">
            <v>United Kingdom</v>
          </cell>
          <cell r="N112" t="str">
            <v>https://www.westminster.ac.uk/international/student-exchanges/how-to-apply</v>
          </cell>
          <cell r="O112" t="str">
            <v>https://www.westminster.ac.uk/international/student-exchanges/how-to-apply</v>
          </cell>
          <cell r="P112" t="str">
            <v>ロンドン</v>
          </cell>
          <cell r="Q112" t="str">
            <v>London</v>
          </cell>
          <cell r="R112" t="str">
            <v>Info Sheet</v>
          </cell>
          <cell r="S112" t="str">
            <v>https://www.apu.ac.jp/abroad/university/infosheet/files/Westminster_Business_School.pdf</v>
          </cell>
        </row>
        <row r="113">
          <cell r="H113">
            <v>990001</v>
          </cell>
          <cell r="I113"/>
          <cell r="J113"/>
          <cell r="K113" t="str">
            <v>Latin America</v>
          </cell>
          <cell r="L113" t="str">
            <v>アルゼンチン</v>
          </cell>
          <cell r="M113" t="str">
            <v>Argentina</v>
          </cell>
          <cell r="N113" t="str">
            <v>https://www.uade.edu.ar/uade-internacional/incoming/</v>
          </cell>
          <cell r="O113" t="str">
            <v>https://www.uade.edu.ar/uade-internacional/incoming/</v>
          </cell>
          <cell r="P113" t="str">
            <v>ブエノスアイレス</v>
          </cell>
          <cell r="Q113" t="str">
            <v>Buenos Aires</v>
          </cell>
          <cell r="R113" t="str">
            <v>Info Sheet</v>
          </cell>
          <cell r="S113" t="str">
            <v>https://www.apu.ac.jp/abroad/university/infosheet/files/Universidad_Argentina_de_la_Empresa.pdf</v>
          </cell>
        </row>
        <row r="114">
          <cell r="H114">
            <v>990234</v>
          </cell>
          <cell r="I114"/>
          <cell r="J114"/>
          <cell r="K114" t="str">
            <v>Latin America</v>
          </cell>
          <cell r="L114" t="str">
            <v>メキシコ</v>
          </cell>
          <cell r="M114" t="str">
            <v>Mexico</v>
          </cell>
          <cell r="N114" t="str">
            <v>https://studyinmexico.tec.mx/es</v>
          </cell>
          <cell r="O114" t="str">
            <v>https://studyinmexico.tec.mx/es</v>
          </cell>
          <cell r="P114" t="str">
            <v>メキシコ</v>
          </cell>
          <cell r="Q114" t="str">
            <v>México</v>
          </cell>
          <cell r="R114" t="str">
            <v>Info Sheet</v>
          </cell>
          <cell r="S114" t="str">
            <v>https://www.apu.ac.jp/abroad/university/infosheet/files/Instituto_Tecnologico_Y_De_Estudios_Superiores_de_Monterrey.pdf</v>
          </cell>
        </row>
        <row r="115">
          <cell r="H115">
            <v>990235</v>
          </cell>
          <cell r="I115"/>
          <cell r="J115"/>
          <cell r="K115" t="str">
            <v>Latin America</v>
          </cell>
          <cell r="L115" t="str">
            <v>メキシコ</v>
          </cell>
          <cell r="M115" t="str">
            <v>Mexico</v>
          </cell>
          <cell r="N115" t="str">
            <v>https://www.udem.edu.mx/en/experience/exchange-programs</v>
          </cell>
          <cell r="O115" t="str">
            <v>https://www.udem.edu.mx/en/experience/exchange-programs</v>
          </cell>
          <cell r="P115" t="str">
            <v>モンテレー</v>
          </cell>
          <cell r="Q115" t="str">
            <v>Monterrey</v>
          </cell>
          <cell r="R115" t="str">
            <v>Info Sheet</v>
          </cell>
          <cell r="S115" t="str">
            <v>https://www.apu.ac.jp/abroad/university/infosheet/files/Universidad_de_Monterrey.pdf</v>
          </cell>
        </row>
        <row r="116">
          <cell r="H116">
            <v>990819</v>
          </cell>
          <cell r="I116"/>
          <cell r="J116"/>
          <cell r="K116" t="str">
            <v>Latin America</v>
          </cell>
          <cell r="L116" t="str">
            <v>ペルー</v>
          </cell>
          <cell r="M116" t="str">
            <v>Peru</v>
          </cell>
          <cell r="N116" t="str">
            <v>https://incoming.up.edu.pe/</v>
          </cell>
          <cell r="O116" t="str">
            <v>https://incoming.up.edu.pe/</v>
          </cell>
          <cell r="P116" t="str">
            <v>リマ</v>
          </cell>
          <cell r="Q116" t="str">
            <v>Lima</v>
          </cell>
          <cell r="R116" t="str">
            <v>Info Sheet</v>
          </cell>
          <cell r="S116" t="str">
            <v>https://www.apu.ac.jp/abroad/university/infosheet/files/Universidad_del_Pacifico.pdf</v>
          </cell>
        </row>
        <row r="117">
          <cell r="H117">
            <v>990748</v>
          </cell>
          <cell r="I117"/>
          <cell r="J117"/>
          <cell r="K117" t="str">
            <v>Latin America</v>
          </cell>
          <cell r="L117" t="str">
            <v>ペルー</v>
          </cell>
          <cell r="M117" t="str">
            <v>Peru</v>
          </cell>
          <cell r="N117" t="str">
            <v>https://usil.edu.pe/</v>
          </cell>
          <cell r="O117" t="str">
            <v>https://usil.edu.pe/</v>
          </cell>
          <cell r="P117" t="str">
            <v>リマ</v>
          </cell>
          <cell r="Q117" t="str">
            <v>Lima</v>
          </cell>
          <cell r="R117" t="str">
            <v>Info Sheet</v>
          </cell>
          <cell r="S117" t="str">
            <v>https://www.apu.ac.jp/abroad/university/infosheet/files/Universidad_San_Ignacio_de_Loyola_S.A.pdf</v>
          </cell>
        </row>
        <row r="118">
          <cell r="H118">
            <v>990027</v>
          </cell>
          <cell r="I118"/>
          <cell r="J118"/>
          <cell r="K118" t="str">
            <v>North America</v>
          </cell>
          <cell r="L118" t="str">
            <v>カナダ</v>
          </cell>
          <cell r="M118" t="str">
            <v>Canada</v>
          </cell>
          <cell r="N118" t="str">
            <v>https://www.hec.ca/en/students/international-exchanges/index.html</v>
          </cell>
          <cell r="O118" t="str">
            <v>https://www.hec.ca/en/students/international-exchanges/index.html</v>
          </cell>
          <cell r="P118" t="str">
            <v>モントリオール</v>
          </cell>
          <cell r="Q118" t="str">
            <v>Montréal</v>
          </cell>
          <cell r="R118" t="str">
            <v>Info Sheet</v>
          </cell>
          <cell r="S118" t="str">
            <v>https://www.apu.ac.jp/abroad/university/infosheet/files/HEC_Montreal.pdf</v>
          </cell>
        </row>
        <row r="119">
          <cell r="H119">
            <v>990698</v>
          </cell>
          <cell r="I119"/>
          <cell r="J119"/>
          <cell r="K119" t="str">
            <v>North America</v>
          </cell>
          <cell r="L119" t="str">
            <v>カナダ</v>
          </cell>
          <cell r="M119" t="str">
            <v>Canada</v>
          </cell>
          <cell r="N119" t="str">
            <v>https://studio.smu.ca/visiting-smu</v>
          </cell>
          <cell r="O119" t="str">
            <v>https://studio.smu.ca/visiting-smu</v>
          </cell>
          <cell r="P119" t="str">
            <v>ハリファックス</v>
          </cell>
          <cell r="Q119" t="str">
            <v>Halifax</v>
          </cell>
          <cell r="R119" t="str">
            <v>Info Sheet</v>
          </cell>
          <cell r="S119" t="str">
            <v>https://www.apu.ac.jp/abroad/university/infosheet/files/Saint_Marys_University.pdf</v>
          </cell>
        </row>
        <row r="120">
          <cell r="H120">
            <v>990029</v>
          </cell>
          <cell r="I120"/>
          <cell r="J120"/>
          <cell r="K120" t="str">
            <v>North America</v>
          </cell>
          <cell r="L120" t="str">
            <v>カナダ</v>
          </cell>
          <cell r="M120" t="str">
            <v>Canada</v>
          </cell>
          <cell r="N120" t="str">
            <v>https://www.sfu.ca/students/exchange.html</v>
          </cell>
          <cell r="O120" t="str">
            <v>https://www.sfu.ca/students/exchange.html</v>
          </cell>
          <cell r="P120" t="str">
            <v>メトロバンクーバー</v>
          </cell>
          <cell r="Q120" t="str">
            <v>Metro Vancouver</v>
          </cell>
          <cell r="R120" t="str">
            <v>Info Sheet</v>
          </cell>
          <cell r="S120" t="str">
            <v>https://www.apu.ac.jp/abroad/university/infosheet/files/Simon_Fraser_University.pdf</v>
          </cell>
        </row>
        <row r="121">
          <cell r="H121">
            <v>990033</v>
          </cell>
          <cell r="I121"/>
          <cell r="J121"/>
          <cell r="K121" t="str">
            <v>North America</v>
          </cell>
          <cell r="L121" t="str">
            <v>カナダ</v>
          </cell>
          <cell r="M121" t="str">
            <v>Canada</v>
          </cell>
          <cell r="N121" t="str">
            <v>https://goglobal.ubc.ca/go-global/coming-ubc/coming-ubc-exchange</v>
          </cell>
          <cell r="O121" t="str">
            <v>https://goglobal.ubc.ca/go-global/coming-ubc/coming-ubc-exchange</v>
          </cell>
          <cell r="P121" t="str">
            <v>バンクーバー、オカナガン</v>
          </cell>
          <cell r="Q121" t="str">
            <v>Vancouver, Okanagan</v>
          </cell>
          <cell r="R121" t="str">
            <v>Info Sheet</v>
          </cell>
          <cell r="S121" t="str">
            <v>https://www.apu.ac.jp/abroad/university/infosheet/files/The_University_of_British_Columbia.pdf</v>
          </cell>
        </row>
        <row r="122">
          <cell r="H122">
            <v>990749</v>
          </cell>
          <cell r="I122"/>
          <cell r="J122"/>
          <cell r="K122" t="str">
            <v>North America</v>
          </cell>
          <cell r="L122" t="str">
            <v>カナダ</v>
          </cell>
          <cell r="M122" t="str">
            <v>Canada</v>
          </cell>
          <cell r="N122" t="str">
            <v>https://esg.uqam.ca/international/</v>
          </cell>
          <cell r="O122" t="str">
            <v>https://esg.uqam.ca/international/</v>
          </cell>
          <cell r="P122" t="str">
            <v>モントリオール</v>
          </cell>
          <cell r="Q122" t="str">
            <v>Montréal</v>
          </cell>
          <cell r="R122" t="str">
            <v>Info Sheet</v>
          </cell>
          <cell r="S122" t="str">
            <v>https://www.apu.ac.jp/abroad/university/infosheet/files/Universite_du_Quebec_a_Montreal.pdf</v>
          </cell>
        </row>
        <row r="123">
          <cell r="H123">
            <v>990034</v>
          </cell>
          <cell r="I123"/>
          <cell r="J123"/>
          <cell r="K123" t="str">
            <v>North America</v>
          </cell>
          <cell r="L123" t="str">
            <v>カナダ</v>
          </cell>
          <cell r="M123" t="str">
            <v>Canada</v>
          </cell>
          <cell r="N123" t="str">
            <v>https://www.ulethbridge.ca/international/inbound</v>
          </cell>
          <cell r="O123" t="str">
            <v>https://www.ulethbridge.ca/international/inbound</v>
          </cell>
          <cell r="P123" t="str">
            <v>アルバータ</v>
          </cell>
          <cell r="Q123" t="str">
            <v>Alberta</v>
          </cell>
          <cell r="R123" t="str">
            <v>Info Sheet</v>
          </cell>
          <cell r="S123" t="str">
            <v>https://www.apu.ac.jp/abroad/university/infosheet/files/University_of_Lethbridge.pdf</v>
          </cell>
        </row>
        <row r="124">
          <cell r="H124">
            <v>990841</v>
          </cell>
          <cell r="I124"/>
          <cell r="J124"/>
          <cell r="K124" t="str">
            <v>North America</v>
          </cell>
          <cell r="L124" t="str">
            <v>カナダ</v>
          </cell>
          <cell r="M124" t="str">
            <v>Canada</v>
          </cell>
          <cell r="N124" t="str">
            <v>https://telfer.uottawa.ca/en/students/international-exchange-program/</v>
          </cell>
          <cell r="O124" t="str">
            <v>https://telfer.uottawa.ca/en/students/international-exchange-program/</v>
          </cell>
          <cell r="P124" t="str">
            <v>オタワ</v>
          </cell>
          <cell r="Q124" t="str">
            <v>Ottawa</v>
          </cell>
          <cell r="R124" t="str">
            <v>Info Sheet</v>
          </cell>
          <cell r="S124" t="str">
            <v>https://www.apu.ac.jp/abroad/university/infosheet/files/Telfer_School_of_Management.pdf</v>
          </cell>
        </row>
        <row r="125">
          <cell r="H125">
            <v>990037</v>
          </cell>
          <cell r="I125"/>
          <cell r="J125"/>
          <cell r="K125" t="str">
            <v>North America</v>
          </cell>
          <cell r="L125" t="str">
            <v>カナダ</v>
          </cell>
          <cell r="M125" t="str">
            <v>Canada</v>
          </cell>
          <cell r="N125" t="str">
            <v>https://uwaterloo.ca/student-success/exchange-and-study-abroad/come-waterloo/exchange/restricted-courses-undergraduate</v>
          </cell>
          <cell r="O125" t="str">
            <v>https://uwaterloo.ca/student-success/exchange-and-study-abroad/come-waterloo/exchange/restricted-courses-undergraduate</v>
          </cell>
          <cell r="P125" t="str">
            <v>ウォータールー</v>
          </cell>
          <cell r="Q125" t="str">
            <v>Waterloo</v>
          </cell>
          <cell r="R125" t="str">
            <v>Info Sheet</v>
          </cell>
          <cell r="S125" t="str">
            <v>https://www.apu.ac.jp/abroad/university/infosheet/files/University_of_Waterloo.pdf</v>
          </cell>
        </row>
        <row r="126">
          <cell r="H126">
            <v>990035</v>
          </cell>
          <cell r="I126"/>
          <cell r="J126"/>
          <cell r="K126" t="str">
            <v>North America</v>
          </cell>
          <cell r="L126" t="str">
            <v>カナダ</v>
          </cell>
          <cell r="M126" t="str">
            <v>Canada</v>
          </cell>
          <cell r="N126" t="str">
            <v>https://schulich.yorku.ca/student-life-services/international-relations/exchange-at-schulich/</v>
          </cell>
          <cell r="O126" t="str">
            <v>https://schulich.yorku.ca/student-life-services/international-relations/exchange-at-schulich/</v>
          </cell>
          <cell r="P126" t="str">
            <v>オンタリオ</v>
          </cell>
          <cell r="Q126" t="str">
            <v>Ontario</v>
          </cell>
          <cell r="R126" t="str">
            <v>Info Sheet</v>
          </cell>
          <cell r="S126" t="str">
            <v>https://www.apu.ac.jp/abroad/university/infosheet/files/York_University.pdf</v>
          </cell>
        </row>
        <row r="127">
          <cell r="H127">
            <v>990426</v>
          </cell>
          <cell r="I127"/>
          <cell r="J127"/>
          <cell r="K127" t="str">
            <v>North America</v>
          </cell>
          <cell r="L127" t="str">
            <v>アメリカ</v>
          </cell>
          <cell r="M127" t="str">
            <v>United States</v>
          </cell>
          <cell r="N127" t="str">
            <v>https://www.carroll.edu/</v>
          </cell>
          <cell r="O127" t="str">
            <v>https://www.carroll.edu/</v>
          </cell>
          <cell r="P127" t="str">
            <v>ヘレナ</v>
          </cell>
          <cell r="Q127" t="str">
            <v>Helena</v>
          </cell>
          <cell r="R127" t="str">
            <v>Info Sheet</v>
          </cell>
          <cell r="S127" t="str">
            <v>https://www.apu.ac.jp/abroad/university/infosheet/files/Carroll_College.pdf</v>
          </cell>
        </row>
        <row r="128">
          <cell r="H128">
            <v>990344</v>
          </cell>
          <cell r="I128"/>
          <cell r="J128"/>
          <cell r="K128" t="str">
            <v>North America</v>
          </cell>
          <cell r="L128" t="str">
            <v>アメリカ</v>
          </cell>
          <cell r="M128" t="str">
            <v>United States</v>
          </cell>
          <cell r="N128" t="str">
            <v>https://www.csi.cuny.edu/</v>
          </cell>
          <cell r="O128" t="str">
            <v>https://www.csi.cuny.edu/</v>
          </cell>
          <cell r="P128" t="str">
            <v>ニューヨーク市スタテンアイランド</v>
          </cell>
          <cell r="Q128" t="str">
            <v>Staten Island, New York</v>
          </cell>
          <cell r="R128" t="str">
            <v>Website</v>
          </cell>
          <cell r="S128" t="str">
            <v>https://www.csi.cuny.edu/</v>
          </cell>
        </row>
        <row r="129">
          <cell r="H129">
            <v>990347</v>
          </cell>
          <cell r="I129"/>
          <cell r="J129"/>
          <cell r="K129" t="str">
            <v>North America</v>
          </cell>
          <cell r="L129" t="str">
            <v>アメリカ</v>
          </cell>
          <cell r="M129" t="str">
            <v>United States</v>
          </cell>
          <cell r="N129" t="str">
            <v>https://studyabroad.fiu.edu/incoming-exchange-students/index.html</v>
          </cell>
          <cell r="O129" t="str">
            <v>https://studyabroad.fiu.edu/incoming-exchange-students/index.html</v>
          </cell>
          <cell r="P129" t="str">
            <v>マイアミ</v>
          </cell>
          <cell r="Q129" t="str">
            <v>Miami</v>
          </cell>
          <cell r="R129" t="str">
            <v>Info Sheet</v>
          </cell>
          <cell r="S129" t="str">
            <v>https://www.apu.ac.jp/abroad/university/infosheet/files/Florida_International_University.pdf</v>
          </cell>
        </row>
        <row r="130">
          <cell r="H130">
            <v>990350</v>
          </cell>
          <cell r="I130"/>
          <cell r="J130"/>
          <cell r="K130" t="str">
            <v>North America</v>
          </cell>
          <cell r="L130" t="str">
            <v>アメリカ</v>
          </cell>
          <cell r="M130" t="str">
            <v>United States</v>
          </cell>
          <cell r="N130" t="str">
            <v>https://www.gvsu.edu/istudents/</v>
          </cell>
          <cell r="O130" t="str">
            <v>https://www.gvsu.edu/istudents/</v>
          </cell>
          <cell r="P130" t="str">
            <v>アレンデール</v>
          </cell>
          <cell r="Q130" t="str">
            <v>Allendale</v>
          </cell>
          <cell r="R130" t="str">
            <v>Info Sheet</v>
          </cell>
          <cell r="S130" t="str">
            <v>https://www.apu.ac.jp/abroad/university/infosheet/files/Grand_Valley_State_University.pdf</v>
          </cell>
        </row>
        <row r="131">
          <cell r="H131">
            <v>990353</v>
          </cell>
          <cell r="I131"/>
          <cell r="J131"/>
          <cell r="K131" t="str">
            <v>North America</v>
          </cell>
          <cell r="L131" t="str">
            <v>アメリカ</v>
          </cell>
          <cell r="M131" t="str">
            <v>United States</v>
          </cell>
          <cell r="N131" t="str">
            <v>https://www.jmu.edu/global/abroad/exchange/inbound.shtml</v>
          </cell>
          <cell r="O131" t="str">
            <v>https://www.jmu.edu/global/abroad/exchange/inbound.shtml</v>
          </cell>
          <cell r="P131" t="str">
            <v>ハリソンバーグ</v>
          </cell>
          <cell r="Q131" t="str">
            <v>Harrisonburg</v>
          </cell>
          <cell r="R131" t="str">
            <v>Info Sheet</v>
          </cell>
          <cell r="S131" t="str">
            <v>https://www.apu.ac.jp/abroad/university/infosheet/files/James_Madison_University.pdf</v>
          </cell>
        </row>
        <row r="132">
          <cell r="H132">
            <v>990354</v>
          </cell>
          <cell r="I132"/>
          <cell r="J132"/>
          <cell r="K132" t="str">
            <v>North America</v>
          </cell>
          <cell r="L132" t="str">
            <v>アメリカ</v>
          </cell>
          <cell r="M132" t="str">
            <v>United States</v>
          </cell>
          <cell r="N132" t="str">
            <v>https://www.mnstate.edu</v>
          </cell>
          <cell r="O132" t="str">
            <v>https://www.mnstate.edu</v>
          </cell>
          <cell r="P132" t="str">
            <v>ムーアヘッド</v>
          </cell>
          <cell r="Q132" t="str">
            <v>Moorhead</v>
          </cell>
          <cell r="R132" t="str">
            <v>Info Sheet</v>
          </cell>
          <cell r="S132" t="str">
            <v>https://www.apu.ac.jp/abroad/university/infosheet/files/Minnesota_State_University_Moorhead.pdf</v>
          </cell>
        </row>
        <row r="133">
          <cell r="H133">
            <v>990867</v>
          </cell>
          <cell r="I133"/>
          <cell r="J133"/>
          <cell r="K133" t="str">
            <v>North America</v>
          </cell>
          <cell r="L133" t="str">
            <v>アメリカ</v>
          </cell>
          <cell r="M133" t="str">
            <v>United States</v>
          </cell>
          <cell r="N133" t="str">
            <v>https://www2.naz.edu/international-education/international-students/exchange-students-scholars/</v>
          </cell>
          <cell r="O133" t="str">
            <v>https://www2.naz.edu/international-education/international-students/exchange-students-scholars/</v>
          </cell>
          <cell r="P133" t="str">
            <v>ロチェスター</v>
          </cell>
          <cell r="Q133" t="str">
            <v>Rochester</v>
          </cell>
          <cell r="R133" t="str">
            <v>Info Sheet</v>
          </cell>
          <cell r="S133" t="str">
            <v>https://www.apu.ac.jp/abroad/university/infosheet/files/Nazareth_College_of_Rochester.pdf</v>
          </cell>
        </row>
        <row r="134">
          <cell r="H134">
            <v>990358</v>
          </cell>
          <cell r="I134"/>
          <cell r="J134"/>
          <cell r="K134" t="str">
            <v>North America</v>
          </cell>
          <cell r="L134" t="str">
            <v>アメリカ</v>
          </cell>
          <cell r="M134" t="str">
            <v>United States</v>
          </cell>
          <cell r="N134" t="str">
            <v>https://oduabroad.odu.edu/index.cfm?FuseAction=Programs.ViewProgramAngular&amp;id=11730</v>
          </cell>
          <cell r="O134" t="str">
            <v>https://oduabroad.odu.edu/index.cfm?FuseAction=Programs.ViewProgramAngular&amp;id=11730</v>
          </cell>
          <cell r="P134" t="str">
            <v>ノーフォーク</v>
          </cell>
          <cell r="Q134" t="str">
            <v>Norfolk</v>
          </cell>
          <cell r="R134" t="str">
            <v>Info Sheet</v>
          </cell>
          <cell r="S134" t="str">
            <v>https://www.apu.ac.jp/abroad/university/infosheet/files/Old_Dominion_University.pdf</v>
          </cell>
        </row>
        <row r="135">
          <cell r="H135">
            <v>990361</v>
          </cell>
          <cell r="I135"/>
          <cell r="J135"/>
          <cell r="K135" t="str">
            <v>North America</v>
          </cell>
          <cell r="L135" t="str">
            <v>アメリカ</v>
          </cell>
          <cell r="M135" t="str">
            <v>United States</v>
          </cell>
          <cell r="N135" t="str">
            <v>https://www.sdsu.edu/international-student-center</v>
          </cell>
          <cell r="O135" t="str">
            <v>https://www.sdsu.edu/international-student-center</v>
          </cell>
          <cell r="P135" t="str">
            <v>サンディエゴ</v>
          </cell>
          <cell r="Q135" t="str">
            <v>San Diego</v>
          </cell>
          <cell r="R135" t="str">
            <v>Info Sheet</v>
          </cell>
          <cell r="S135" t="str">
            <v>https://www.apu.ac.jp/abroad/university/infosheet/files/San_Diego_State_University.pdf</v>
          </cell>
        </row>
        <row r="136">
          <cell r="H136">
            <v>990864</v>
          </cell>
          <cell r="I136"/>
          <cell r="J136"/>
          <cell r="K136" t="str">
            <v>North America</v>
          </cell>
          <cell r="L136" t="str">
            <v>アメリカ</v>
          </cell>
          <cell r="M136" t="str">
            <v>United States</v>
          </cell>
          <cell r="N136" t="str">
            <v>https://www.siue.edu/admissions/international/iep/</v>
          </cell>
          <cell r="O136" t="str">
            <v>https://www.siue.edu/admissions/international/iep/</v>
          </cell>
          <cell r="P136" t="str">
            <v>エドワーズビル</v>
          </cell>
          <cell r="Q136" t="str">
            <v>Edwardsville</v>
          </cell>
          <cell r="R136" t="str">
            <v>Info Sheet</v>
          </cell>
          <cell r="S136" t="str">
            <v>https://www.apu.ac.jp/abroad/university/infosheet/files/Southern_Illinois_University_Edwardsville.pdf</v>
          </cell>
        </row>
        <row r="137">
          <cell r="H137">
            <v>990363</v>
          </cell>
          <cell r="I137"/>
          <cell r="J137"/>
          <cell r="K137" t="str">
            <v>North America</v>
          </cell>
          <cell r="L137" t="str">
            <v>アメリカ</v>
          </cell>
          <cell r="M137" t="str">
            <v>United States</v>
          </cell>
          <cell r="N137" t="str">
            <v>https://www.stedwards.edu/student-success/international-students/exchange-students</v>
          </cell>
          <cell r="O137" t="str">
            <v>https://www.stedwards.edu/student-success/international-students/exchange-students</v>
          </cell>
          <cell r="P137" t="str">
            <v>オースティン</v>
          </cell>
          <cell r="Q137" t="str">
            <v>Austin</v>
          </cell>
          <cell r="R137" t="str">
            <v>Info Sheet</v>
          </cell>
          <cell r="S137" t="str">
            <v>https://www.apu.ac.jp/abroad/university/infosheet/files/St_Edwards_University.pdf</v>
          </cell>
        </row>
        <row r="138">
          <cell r="H138">
            <v>990375</v>
          </cell>
          <cell r="I138"/>
          <cell r="J138"/>
          <cell r="K138" t="str">
            <v>North America</v>
          </cell>
          <cell r="L138" t="str">
            <v>アメリカ</v>
          </cell>
          <cell r="M138" t="str">
            <v>United States</v>
          </cell>
          <cell r="N138" t="str">
            <v>https://isss.unm.edu/</v>
          </cell>
          <cell r="O138" t="str">
            <v>https://isss.unm.edu/</v>
          </cell>
          <cell r="P138" t="str">
            <v>アルバカーキ</v>
          </cell>
          <cell r="Q138" t="str">
            <v>Albuquerque</v>
          </cell>
          <cell r="R138" t="str">
            <v>Info Sheet</v>
          </cell>
          <cell r="S138" t="str">
            <v>https://www.apu.ac.jp/abroad/university/infosheet/files/The_University_of_New_Mexico.pdf</v>
          </cell>
        </row>
        <row r="139">
          <cell r="H139">
            <v>990376</v>
          </cell>
          <cell r="I139"/>
          <cell r="J139"/>
          <cell r="K139" t="str">
            <v>North America</v>
          </cell>
          <cell r="L139" t="str">
            <v>アメリカ</v>
          </cell>
          <cell r="M139" t="str">
            <v>United States</v>
          </cell>
          <cell r="N139" t="str">
            <v>https://www.ou.edu/</v>
          </cell>
          <cell r="O139" t="str">
            <v>https://www.ou.edu/</v>
          </cell>
          <cell r="P139" t="str">
            <v>ノルマン</v>
          </cell>
          <cell r="Q139" t="str">
            <v>Norman</v>
          </cell>
          <cell r="R139" t="str">
            <v>Info Sheet</v>
          </cell>
          <cell r="S139" t="str">
            <v>https://www.apu.ac.jp/abroad/university/infosheet/files/The_University_of_Oklahoma.pdf</v>
          </cell>
        </row>
        <row r="140">
          <cell r="H140">
            <v>990374</v>
          </cell>
          <cell r="I140"/>
          <cell r="J140"/>
          <cell r="K140" t="str">
            <v>North America</v>
          </cell>
          <cell r="L140" t="str">
            <v>アメリカ</v>
          </cell>
          <cell r="M140" t="str">
            <v>United States</v>
          </cell>
          <cell r="N140" t="str">
            <v>https://www.buffalo.edu/studyabroad/incomingexchangeandvisitingstudents.html</v>
          </cell>
          <cell r="O140" t="str">
            <v>https://www.buffalo.edu/studyabroad/incomingexchangeandvisitingstudents.html</v>
          </cell>
          <cell r="P140" t="str">
            <v>アムハースト、バッファロー</v>
          </cell>
          <cell r="Q140" t="str">
            <v>North and South Campuses in Amherst; City Campus in Buffalo</v>
          </cell>
          <cell r="R140" t="str">
            <v>Info Sheet</v>
          </cell>
          <cell r="S140" t="str">
            <v>https://www.apu.ac.jp/abroad/university/infosheet/files/University_at_Buffalo_The_State_University_of_New_York.pdf</v>
          </cell>
        </row>
        <row r="141">
          <cell r="H141">
            <v>990863</v>
          </cell>
          <cell r="I141"/>
          <cell r="J141"/>
          <cell r="K141" t="str">
            <v>North America</v>
          </cell>
          <cell r="L141" t="str">
            <v>アメリカ</v>
          </cell>
          <cell r="M141" t="str">
            <v>United States</v>
          </cell>
          <cell r="N141" t="str">
            <v>https://www.uhd.edu/Pages/home.aspx</v>
          </cell>
          <cell r="O141" t="str">
            <v>https://www.uhd.edu/Pages/home.aspx</v>
          </cell>
          <cell r="P141" t="str">
            <v>ヒューストン</v>
          </cell>
          <cell r="Q141" t="str">
            <v>Houston Downtown</v>
          </cell>
          <cell r="R141" t="str">
            <v>Info Sheet</v>
          </cell>
          <cell r="S141" t="str">
            <v>https://www.apu.ac.jp/abroad/university/infosheet/files/University_of_Houston_Downtown.pdf</v>
          </cell>
        </row>
        <row r="142">
          <cell r="H142">
            <v>990831</v>
          </cell>
          <cell r="I142"/>
          <cell r="J142"/>
          <cell r="K142" t="str">
            <v>North America</v>
          </cell>
          <cell r="L142" t="str">
            <v>アメリカ</v>
          </cell>
          <cell r="M142" t="str">
            <v>United States</v>
          </cell>
          <cell r="N142" t="str">
            <v>https://www.unf.edu/coggin/international-business/exchange-students.html</v>
          </cell>
          <cell r="O142" t="str">
            <v>https://www.unf.edu/coggin/international-business/exchange-students.html</v>
          </cell>
          <cell r="P142" t="str">
            <v>ジャクソンビル</v>
          </cell>
          <cell r="Q142" t="str">
            <v>Jacksonville</v>
          </cell>
          <cell r="R142" t="str">
            <v>Info Sheet</v>
          </cell>
          <cell r="S142" t="str">
            <v>https://www.apu.ac.jp/abroad/university/infosheet/files/University_of_North_Florida.pdf</v>
          </cell>
        </row>
        <row r="143">
          <cell r="H143">
            <v>990835</v>
          </cell>
          <cell r="I143"/>
          <cell r="J143"/>
          <cell r="K143" t="str">
            <v>North America</v>
          </cell>
          <cell r="L143" t="str">
            <v>アメリカ</v>
          </cell>
          <cell r="M143" t="str">
            <v>United States</v>
          </cell>
          <cell r="N143" t="str">
            <v>https://www.uiw.edu/studyabroad/incoming-students/index.html</v>
          </cell>
          <cell r="O143" t="str">
            <v>https://www.uiw.edu/studyabroad/incoming-students/index.html</v>
          </cell>
          <cell r="P143" t="str">
            <v>サン・アントニオ</v>
          </cell>
          <cell r="Q143" t="str">
            <v>San Antonio</v>
          </cell>
          <cell r="R143" t="str">
            <v>Info Sheet</v>
          </cell>
          <cell r="S143" t="str">
            <v>https://www.apu.ac.jp/abroad/university/infosheet/files/University_of_the_Incarnate_Word.pdf</v>
          </cell>
        </row>
        <row r="144">
          <cell r="H144">
            <v>990821</v>
          </cell>
          <cell r="I144"/>
          <cell r="J144"/>
          <cell r="K144" t="str">
            <v>North America</v>
          </cell>
          <cell r="L144" t="str">
            <v>アメリカ</v>
          </cell>
          <cell r="M144" t="str">
            <v>United States</v>
          </cell>
          <cell r="N144" t="str">
            <v>https://www.uwlax.edu/international-education/study-at-uwl/j1/</v>
          </cell>
          <cell r="O144" t="str">
            <v>https://www.uwlax.edu/international-education/study-at-uwl/j1/</v>
          </cell>
          <cell r="P144" t="str">
            <v>ラ・クロス</v>
          </cell>
          <cell r="Q144" t="str">
            <v>La Crosse</v>
          </cell>
          <cell r="R144" t="str">
            <v>Info Sheet</v>
          </cell>
          <cell r="S144" t="str">
            <v>https://www.apu.ac.jp/abroad/university/infosheet/files/University_of_Wisconsin_La_Crosse.pdf</v>
          </cell>
        </row>
        <row r="145">
          <cell r="H145">
            <v>990381</v>
          </cell>
          <cell r="I145"/>
          <cell r="J145"/>
          <cell r="K145" t="str">
            <v>North America</v>
          </cell>
          <cell r="L145" t="str">
            <v>アメリカ</v>
          </cell>
          <cell r="M145" t="str">
            <v>United States</v>
          </cell>
          <cell r="N145" t="str">
            <v>http://www.uwyo.edu/uwyoabroad/incoming-students/</v>
          </cell>
          <cell r="O145" t="str">
            <v>http://www.uwyo.edu/uwyoabroad/incoming-students/</v>
          </cell>
          <cell r="P145" t="str">
            <v>ララミー</v>
          </cell>
          <cell r="Q145" t="str">
            <v>Laramie</v>
          </cell>
          <cell r="R145" t="str">
            <v>Info Sheet</v>
          </cell>
          <cell r="S145" t="str">
            <v>https://www.apu.ac.jp/abroad/university/infosheet/files/University_of_Wyoming.pdf</v>
          </cell>
        </row>
        <row r="146">
          <cell r="H146">
            <v>990006</v>
          </cell>
          <cell r="I146"/>
          <cell r="J146"/>
          <cell r="K146" t="str">
            <v>Oceania</v>
          </cell>
          <cell r="L146" t="str">
            <v>オーストラリア</v>
          </cell>
          <cell r="M146" t="str">
            <v>Australia</v>
          </cell>
          <cell r="N146" t="str">
            <v>https://study.csu.edu.au/international/study-with-us/study-abroad-and-exchange/inbound</v>
          </cell>
          <cell r="O146" t="str">
            <v>https://study.csu.edu.au/international/study-with-us/study-abroad-and-exchange/inbound</v>
          </cell>
          <cell r="P146"/>
          <cell r="Q146"/>
          <cell r="R146" t="str">
            <v>Info Sheet</v>
          </cell>
          <cell r="S146" t="str">
            <v>https://www.apu.ac.jp/abroad/university/infosheet/files/Charles_Sturt_University.pdf</v>
          </cell>
        </row>
        <row r="147">
          <cell r="H147">
            <v>990009</v>
          </cell>
          <cell r="I147"/>
          <cell r="J147"/>
          <cell r="K147" t="str">
            <v>Oceania</v>
          </cell>
          <cell r="L147" t="str">
            <v>オーストラリア</v>
          </cell>
          <cell r="M147" t="str">
            <v>Australia</v>
          </cell>
          <cell r="N147" t="str">
            <v>https://www.jcu.edu.au/international-students/study-options/study-abroad</v>
          </cell>
          <cell r="O147" t="str">
            <v>https://www.jcu.edu.au/international-students/study-options/study-abroad</v>
          </cell>
          <cell r="P147" t="str">
            <v>ケアンズ</v>
          </cell>
          <cell r="Q147" t="str">
            <v>Cairns, Townsville</v>
          </cell>
          <cell r="R147" t="str">
            <v>Info Sheet</v>
          </cell>
          <cell r="S147" t="str">
            <v>https://www.apu.ac.jp/abroad/university/infosheet/files/James_Cook_University.pdf</v>
          </cell>
        </row>
        <row r="148">
          <cell r="H148">
            <v>990008</v>
          </cell>
          <cell r="I148"/>
          <cell r="J148"/>
          <cell r="K148" t="str">
            <v>Oceania</v>
          </cell>
          <cell r="L148" t="str">
            <v>オーストラリア</v>
          </cell>
          <cell r="M148" t="str">
            <v>Australia</v>
          </cell>
          <cell r="N148" t="str">
            <v>https://www.latrobe.edu.au/international</v>
          </cell>
          <cell r="O148" t="str">
            <v>https://www.latrobe.edu.au/international</v>
          </cell>
          <cell r="P148" t="str">
            <v>メルボルン</v>
          </cell>
          <cell r="Q148" t="str">
            <v>Melbourne</v>
          </cell>
          <cell r="R148" t="str">
            <v>Info Sheet</v>
          </cell>
          <cell r="S148" t="str">
            <v>https://www.apu.ac.jp/abroad/university/infosheet/files/La_Trobe_University.pdf</v>
          </cell>
        </row>
        <row r="149">
          <cell r="H149">
            <v>990871</v>
          </cell>
          <cell r="I149"/>
          <cell r="J149"/>
          <cell r="K149" t="str">
            <v>Oceania</v>
          </cell>
          <cell r="L149" t="str">
            <v>オーストラリア</v>
          </cell>
          <cell r="M149" t="str">
            <v>Australia</v>
          </cell>
          <cell r="N149" t="str">
            <v>https://www.newcastle.edu.au/study/international/study-with-us/study-abroad-and-exchange</v>
          </cell>
          <cell r="O149" t="str">
            <v>https://www.newcastle.edu.au/study/international/study-with-us/study-abroad-and-exchange</v>
          </cell>
          <cell r="P149" t="str">
            <v>ニューキャッスル</v>
          </cell>
          <cell r="Q149" t="str">
            <v>Newcastle</v>
          </cell>
          <cell r="R149" t="str">
            <v>Info Sheet</v>
          </cell>
          <cell r="S149" t="str">
            <v>https://www.apu.ac.jp/abroad/university/infosheet/files/University_of_Newcastle.pdf</v>
          </cell>
        </row>
        <row r="150">
          <cell r="H150">
            <v>990579</v>
          </cell>
          <cell r="I150"/>
          <cell r="J150"/>
          <cell r="K150" t="str">
            <v>Oceania</v>
          </cell>
          <cell r="L150" t="str">
            <v>オーストラリア</v>
          </cell>
          <cell r="M150" t="str">
            <v>Australia</v>
          </cell>
          <cell r="N150" t="str">
            <v>https://www.vu.edu.au/study-at-vu/study-abroad-exchange-in-melbourne</v>
          </cell>
          <cell r="O150" t="str">
            <v>https://www.vu.edu.au/study-at-vu/study-abroad-exchange-in-melbourne</v>
          </cell>
          <cell r="P150" t="str">
            <v>メルボルン</v>
          </cell>
          <cell r="Q150" t="str">
            <v>Melbourne</v>
          </cell>
          <cell r="R150" t="str">
            <v>Info Sheet</v>
          </cell>
          <cell r="S150" t="str">
            <v>https://www.apu.ac.jp/abroad/university/infosheet/files/Victoria_University.pdf</v>
          </cell>
        </row>
        <row r="151">
          <cell r="H151">
            <v>990898</v>
          </cell>
          <cell r="I151"/>
          <cell r="J151"/>
          <cell r="K151" t="str">
            <v>Europe</v>
          </cell>
          <cell r="L151" t="str">
            <v>フランス</v>
          </cell>
          <cell r="M151" t="str">
            <v>France</v>
          </cell>
          <cell r="N151" t="str">
            <v>https://www.psbedu.paris/en/admission/exchange-program</v>
          </cell>
          <cell r="O151" t="str">
            <v>https://www.psbedu.paris/en/admission/exchange-program</v>
          </cell>
          <cell r="P151" t="str">
            <v>パリ</v>
          </cell>
          <cell r="Q151" t="str">
            <v>Paris</v>
          </cell>
          <cell r="R151" t="str">
            <v>Info Sheet</v>
          </cell>
          <cell r="S151" t="str">
            <v>https://www.apu.ac.jp/abroad/university/infosheet/files/Paris_School_of_Business.pdf</v>
          </cell>
        </row>
        <row r="152">
          <cell r="H152">
            <v>990900</v>
          </cell>
          <cell r="I152"/>
          <cell r="J152"/>
          <cell r="K152" t="str">
            <v>Europe</v>
          </cell>
          <cell r="L152" t="str">
            <v>ブルガリア</v>
          </cell>
          <cell r="M152" t="str">
            <v>Bulgaria</v>
          </cell>
          <cell r="N152" t="str">
            <v>https://www.aubg.edu/academics/study-abroad/study-abroad-at-aubg/#programs</v>
          </cell>
          <cell r="O152" t="str">
            <v>https://www.aubg.edu/academics/study-abroad/study-abroad-at-aubg/#programs</v>
          </cell>
          <cell r="P152" t="str">
            <v>ブラゴエフグラッド</v>
          </cell>
          <cell r="Q152" t="str">
            <v>Blagoevgrad</v>
          </cell>
          <cell r="R152" t="str">
            <v>Info Sheet</v>
          </cell>
          <cell r="S152" t="str">
            <v>https://www.apu.ac.jp/abroad/university/infosheet/files/American_University_in_Bulgaria.pdf</v>
          </cell>
        </row>
        <row r="153">
          <cell r="H153">
            <v>990899</v>
          </cell>
          <cell r="I153"/>
          <cell r="J153"/>
          <cell r="K153" t="str">
            <v>Africa</v>
          </cell>
          <cell r="L153" t="str">
            <v>チュニジア</v>
          </cell>
          <cell r="M153" t="str">
            <v>Tunisia</v>
          </cell>
          <cell r="N153" t="str">
            <v>https://www.smu.tn/msb</v>
          </cell>
          <cell r="O153" t="str">
            <v>https://www.smu.tn/msb</v>
          </cell>
          <cell r="P153" t="str">
            <v>チュニス</v>
          </cell>
          <cell r="Q153" t="str">
            <v>Tunis</v>
          </cell>
          <cell r="R153" t="str">
            <v>Info Sheet</v>
          </cell>
          <cell r="S153" t="str">
            <v>https://www.apu.ac.jp/abroad/university/infosheet/files/Mediterranean_School_of_Business.pdf</v>
          </cell>
        </row>
        <row r="154">
          <cell r="H154">
            <v>990178</v>
          </cell>
          <cell r="I154"/>
          <cell r="J154"/>
          <cell r="K154" t="str">
            <v>Asia</v>
          </cell>
          <cell r="L154" t="str">
            <v>インドネシア</v>
          </cell>
          <cell r="M154" t="str">
            <v>Indonesia</v>
          </cell>
          <cell r="N154" t="str">
            <v>https://international.ui.ac.id/exchange/</v>
          </cell>
          <cell r="O154" t="str">
            <v>https://international.ui.ac.id/exchange/</v>
          </cell>
          <cell r="P154" t="str">
            <v>ジョクジャカルタ</v>
          </cell>
          <cell r="Q154" t="str">
            <v>Yogyakarta</v>
          </cell>
          <cell r="R154" t="str">
            <v>Info Sheet</v>
          </cell>
          <cell r="S154" t="str">
            <v>https://www.apu.ac.jp/abroad/university/infosheet/files/University_of_Indonesia.pdf</v>
          </cell>
        </row>
        <row r="155">
          <cell r="H155">
            <v>990084</v>
          </cell>
          <cell r="I155"/>
          <cell r="J155"/>
          <cell r="K155" t="str">
            <v>Asia</v>
          </cell>
          <cell r="L155" t="str">
            <v>中国</v>
          </cell>
          <cell r="M155" t="str">
            <v>China</v>
          </cell>
          <cell r="N155" t="str">
            <v>https://global.sjtu.edu.cn/en/studyatSJTU/pro/370</v>
          </cell>
          <cell r="O155" t="str">
            <v>https://global.sjtu.edu.cn/en/studyatSJTU/pro/370</v>
          </cell>
          <cell r="P155" t="str">
            <v>上海</v>
          </cell>
          <cell r="Q155" t="str">
            <v>Shanghai</v>
          </cell>
          <cell r="R155" t="str">
            <v>Info Sheet</v>
          </cell>
          <cell r="S155" t="str">
            <v>https://www.apu.ac.jp/abroad/university/infosheet/files/Shanghai_Jiaotong_University.pdf</v>
          </cell>
        </row>
        <row r="156">
          <cell r="H156">
            <v>990903</v>
          </cell>
          <cell r="I156"/>
          <cell r="J156"/>
          <cell r="K156" t="str">
            <v>Europe</v>
          </cell>
          <cell r="L156" t="str">
            <v>ドイツ</v>
          </cell>
          <cell r="M156" t="str">
            <v>Germany</v>
          </cell>
          <cell r="N156" t="str">
            <v>https://www.hs-pforzheim.de/en/international/studying_in_pforzheim/exchange_students</v>
          </cell>
          <cell r="O156" t="str">
            <v>https://www.hs-pforzheim.de/en/international/studying_in_pforzheim/exchange_students</v>
          </cell>
          <cell r="P156" t="str">
            <v>フォルツハイム</v>
          </cell>
          <cell r="Q156" t="str">
            <v>Pforzheim</v>
          </cell>
          <cell r="R156" t="str">
            <v>Info Sheet</v>
          </cell>
          <cell r="S156" t="str">
            <v>https://www.apu.ac.jp/abroad/university/infosheet/files/Pforzheim_University_of_Applied_Sciences.pdf</v>
          </cell>
        </row>
        <row r="157">
          <cell r="H157">
            <v>990907</v>
          </cell>
          <cell r="I157"/>
          <cell r="J157"/>
          <cell r="K157" t="str">
            <v>Europe</v>
          </cell>
          <cell r="L157" t="str">
            <v>フランス</v>
          </cell>
          <cell r="M157" t="str">
            <v>France</v>
          </cell>
          <cell r="N157" t="str">
            <v>https://www.ebs-paris.fr/</v>
          </cell>
          <cell r="O157" t="str">
            <v>https://www.ebs-paris.fr/</v>
          </cell>
          <cell r="P157" t="str">
            <v>パリ</v>
          </cell>
          <cell r="Q157" t="str">
            <v>Paris</v>
          </cell>
          <cell r="R157" t="str">
            <v>Info Sheet</v>
          </cell>
          <cell r="S157" t="str">
            <v>https://www.apu.ac.jp/abroad/university/infosheet/files/European_Business_School_Paris.pdf</v>
          </cell>
        </row>
        <row r="158">
          <cell r="H158">
            <v>990901</v>
          </cell>
          <cell r="I158"/>
          <cell r="J158"/>
          <cell r="K158" t="str">
            <v>Europe</v>
          </cell>
          <cell r="L158" t="str">
            <v>ベルギー</v>
          </cell>
          <cell r="M158" t="str">
            <v>Belgium</v>
          </cell>
          <cell r="N158" t="str">
            <v>https://www.howest.be/en/exchange-semesters-at-howest</v>
          </cell>
          <cell r="O158" t="str">
            <v>https://www.howest.be/en/exchange-semesters-at-howest</v>
          </cell>
          <cell r="P158" t="str">
            <v>コルトレイク、ブルージュ</v>
          </cell>
          <cell r="Q158" t="str">
            <v>Kortrijk, Bruges</v>
          </cell>
          <cell r="R158" t="str">
            <v>Info Sheet</v>
          </cell>
          <cell r="S158" t="str">
            <v>https://www.apu.ac.jp/abroad/university/infosheet/files/Howest_University_of_Applied_Sciences.pdf</v>
          </cell>
        </row>
        <row r="159">
          <cell r="H159">
            <v>990902</v>
          </cell>
          <cell r="I159"/>
          <cell r="J159"/>
          <cell r="K159" t="str">
            <v>Europe</v>
          </cell>
          <cell r="L159" t="str">
            <v>フランス</v>
          </cell>
          <cell r="M159" t="str">
            <v>France</v>
          </cell>
          <cell r="N159" t="str">
            <v>https://www.skema.edu/</v>
          </cell>
          <cell r="O159" t="str">
            <v>https://www.skema.edu/</v>
          </cell>
          <cell r="P159" t="str">
            <v>フランス (リール、パリ、ソフィア・アンティポリス)</v>
          </cell>
          <cell r="Q159" t="str">
            <v>France (Lille, Paris, Sophia-Antipolis)</v>
          </cell>
          <cell r="R159" t="str">
            <v>Info Sheet</v>
          </cell>
          <cell r="S159" t="str">
            <v>https://www.apu.ac.jp/abroad/university/infosheet/files/SKEMA_Business_School.pdf</v>
          </cell>
        </row>
        <row r="160">
          <cell r="H160">
            <v>990904</v>
          </cell>
          <cell r="I160"/>
          <cell r="J160"/>
          <cell r="K160" t="str">
            <v>Europe</v>
          </cell>
          <cell r="L160" t="str">
            <v>イタリア</v>
          </cell>
          <cell r="M160" t="str">
            <v>Italy</v>
          </cell>
          <cell r="N160" t="str">
            <v>https://www.luiss.it/en/international/incoming-exchange-students</v>
          </cell>
          <cell r="O160" t="str">
            <v>https://www.luiss.it/en/international/incoming-exchange-students</v>
          </cell>
          <cell r="P160" t="str">
            <v>ローマ</v>
          </cell>
          <cell r="Q160" t="str">
            <v>Rome</v>
          </cell>
          <cell r="R160" t="str">
            <v>Info Sheet</v>
          </cell>
          <cell r="S160" t="str">
            <v>https://www.apu.ac.jp/abroad/university/infosheet/files/LUISS.pdf</v>
          </cell>
        </row>
        <row r="161">
          <cell r="H161">
            <v>990715</v>
          </cell>
          <cell r="I161"/>
          <cell r="J161"/>
          <cell r="K161" t="str">
            <v>Europe</v>
          </cell>
          <cell r="L161" t="str">
            <v>トルコ</v>
          </cell>
          <cell r="M161" t="str">
            <v>Republic of Turkey</v>
          </cell>
          <cell r="N161" t="str">
            <v>https://iro.sabanciuniv.edu/students/exchange/incoming</v>
          </cell>
          <cell r="O161" t="str">
            <v>https://iro.sabanciuniv.edu/students/exchange/incoming</v>
          </cell>
          <cell r="P161" t="str">
            <v>イスタンブール</v>
          </cell>
          <cell r="Q161" t="str">
            <v>Istanbul</v>
          </cell>
          <cell r="R161" t="str">
            <v>Info Sheet</v>
          </cell>
          <cell r="S161" t="str">
            <v>https://www.apu.ac.jp/abroad/university/infosheet/files/Sabanci_University.pdf</v>
          </cell>
        </row>
        <row r="162">
          <cell r="H162">
            <v>990910</v>
          </cell>
          <cell r="I162"/>
          <cell r="J162"/>
          <cell r="K162" t="str">
            <v>Europe</v>
          </cell>
          <cell r="L162" t="str">
            <v>トルコ</v>
          </cell>
          <cell r="M162" t="str">
            <v>Republic of Turkey</v>
          </cell>
          <cell r="N162" t="str">
            <v>https://www.ozyegin.edu.tr/en/international-cooperation-exchange-programs/erasmus-staff-mobility</v>
          </cell>
          <cell r="O162" t="str">
            <v>https://www.ozyegin.edu.tr/en/international-cooperation-exchange-programs/erasmus-staff-mobility</v>
          </cell>
          <cell r="P162" t="str">
            <v>イスタンブール</v>
          </cell>
          <cell r="Q162" t="str">
            <v>Istanbul</v>
          </cell>
          <cell r="R162" t="str">
            <v>Info Sheet</v>
          </cell>
          <cell r="S162" t="str">
            <v>https://www.apu.ac.jp/abroad/university/infosheet/files/Ozyegin_University.pdf</v>
          </cell>
        </row>
        <row r="163">
          <cell r="H163">
            <v>990922</v>
          </cell>
          <cell r="I163"/>
          <cell r="J163"/>
          <cell r="K163" t="str">
            <v>Africa</v>
          </cell>
          <cell r="L163" t="str">
            <v>モロッコ</v>
          </cell>
          <cell r="M163" t="str">
            <v>Morocco</v>
          </cell>
          <cell r="N163" t="str">
            <v>https://aui.ma/</v>
          </cell>
          <cell r="O163" t="str">
            <v>https://aui.ma/</v>
          </cell>
          <cell r="P163" t="str">
            <v>イフレン</v>
          </cell>
          <cell r="Q163" t="str">
            <v>Ifrane</v>
          </cell>
          <cell r="R163" t="str">
            <v>Info Sheet</v>
          </cell>
          <cell r="S163" t="str">
            <v>https://www.apu.ac.jp/abroad/university/infosheet/files/Al_Akhawayn_University_in_Ifrane.pdf</v>
          </cell>
        </row>
        <row r="164">
          <cell r="H164">
            <v>990565</v>
          </cell>
          <cell r="I164"/>
          <cell r="J164"/>
          <cell r="K164" t="str">
            <v>Europe</v>
          </cell>
          <cell r="L164" t="str">
            <v>スイス</v>
          </cell>
          <cell r="M164" t="str">
            <v>Switzerland</v>
          </cell>
          <cell r="N164" t="str">
            <v>https://www.fhnw.ch/en/degree-programmes/business/international-experience/offers-for-incoming-students</v>
          </cell>
          <cell r="O164" t="str">
            <v>https://www.fhnw.ch/en/degree-programmes/business/international-experience/offers-for-incoming-students</v>
          </cell>
          <cell r="P164" t="str">
            <v>オルテン</v>
          </cell>
          <cell r="Q164" t="str">
            <v>Olten</v>
          </cell>
          <cell r="R164" t="str">
            <v>Info Sheet</v>
          </cell>
          <cell r="S164" t="str">
            <v>https://www.apu.ac.jp/abroad/university/infosheet/files/University_of_Applied_Sciences_and_Arts_Northwestern_Switzerland.pdf</v>
          </cell>
        </row>
        <row r="165">
          <cell r="H165">
            <v>990025</v>
          </cell>
          <cell r="I165"/>
          <cell r="J165"/>
          <cell r="K165" t="str">
            <v>Africa</v>
          </cell>
          <cell r="L165" t="str">
            <v>ボツワナ</v>
          </cell>
          <cell r="M165" t="str">
            <v>Botswana</v>
          </cell>
          <cell r="N165" t="str">
            <v>https://www.ub.bw/</v>
          </cell>
          <cell r="O165" t="str">
            <v>https://www.ub.bw/</v>
          </cell>
          <cell r="P165" t="str">
            <v>ハボローネ</v>
          </cell>
          <cell r="Q165" t="str">
            <v>Gaborone</v>
          </cell>
          <cell r="R165" t="str">
            <v>Website</v>
          </cell>
          <cell r="S165" t="str">
            <v>https://www.ub.bw/</v>
          </cell>
        </row>
        <row r="166">
          <cell r="H166">
            <v>990926</v>
          </cell>
          <cell r="I166"/>
          <cell r="J166"/>
          <cell r="K166" t="str">
            <v>Europe</v>
          </cell>
          <cell r="L166" t="str">
            <v>フランス</v>
          </cell>
          <cell r="M166" t="str">
            <v>France</v>
          </cell>
          <cell r="N166" t="str">
            <v>https://www.tbs-education.com/about-tbs/international/incoming-exchange-students/</v>
          </cell>
          <cell r="O166" t="str">
            <v>https://www.tbs-education.com/about-tbs/international/incoming-exchange-students/</v>
          </cell>
          <cell r="P166" t="str">
            <v>トゥールーズ</v>
          </cell>
          <cell r="Q166" t="str">
            <v>Toulouse</v>
          </cell>
          <cell r="R166" t="str">
            <v>Website</v>
          </cell>
          <cell r="S166" t="str">
            <v>https://www.calameo.com/tbs-education/read/0018217978669495292f0</v>
          </cell>
        </row>
        <row r="167">
          <cell r="H167">
            <v>990869</v>
          </cell>
          <cell r="I167"/>
          <cell r="J167"/>
          <cell r="K167" t="str">
            <v>Europe</v>
          </cell>
          <cell r="L167" t="str">
            <v>イギリス</v>
          </cell>
          <cell r="M167" t="str">
            <v>United Kingdom</v>
          </cell>
          <cell r="N167" t="str">
            <v>https://www.yorksj.ac.uk/international/study-abroad-and-exchange/study-abroad-at-york-st-john/</v>
          </cell>
          <cell r="O167" t="str">
            <v>https://www.yorksj.ac.uk/international/study-abroad-and-exchange/study-abroad-at-york-st-john/</v>
          </cell>
          <cell r="P167" t="str">
            <v>ヨーク</v>
          </cell>
          <cell r="Q167" t="str">
            <v>York</v>
          </cell>
          <cell r="R167" t="str">
            <v>Info Sheet</v>
          </cell>
          <cell r="S167" t="str">
            <v>https://www.yorksj.ac.uk/international/study-abroad-and-exchange/study-abroad-at-york-st-john/</v>
          </cell>
        </row>
        <row r="168">
          <cell r="H168">
            <v>990956</v>
          </cell>
          <cell r="I168"/>
          <cell r="J168"/>
          <cell r="K168" t="str">
            <v>Europe</v>
          </cell>
          <cell r="L168" t="str">
            <v>モナコ</v>
          </cell>
          <cell r="M168" t="str">
            <v>Monaco</v>
          </cell>
          <cell r="N168" t="str">
            <v>https://www.monaco.edu/</v>
          </cell>
          <cell r="O168" t="str">
            <v>https://www.monaco.edu/</v>
          </cell>
          <cell r="P168" t="str">
            <v>モナコ</v>
          </cell>
          <cell r="Q168" t="str">
            <v>Monaco</v>
          </cell>
          <cell r="R168" t="str">
            <v>Info Sheet</v>
          </cell>
          <cell r="S168" t="str">
            <v>https://www.apu.ac.jp/abroad/university/infosheet/files/International_University_of_Monaco.pdf</v>
          </cell>
        </row>
        <row r="169">
          <cell r="H169"/>
          <cell r="I169"/>
          <cell r="J169"/>
          <cell r="K169" t="str">
            <v>Europe</v>
          </cell>
          <cell r="L169" t="str">
            <v>ベルギー</v>
          </cell>
          <cell r="M169" t="str">
            <v>Belgium</v>
          </cell>
          <cell r="N169" t="str">
            <v>https://www.uantwerpen.be/en/about-uantwerp/faculties/faculty-of-business-and-economics/</v>
          </cell>
          <cell r="O169" t="str">
            <v>https://www.uantwerpen.be/en/about-uantwerp/faculties/faculty-of-business-and-economics/</v>
          </cell>
          <cell r="P169" t="str">
            <v>アントワープ</v>
          </cell>
          <cell r="Q169" t="str">
            <v>Antwerpen</v>
          </cell>
          <cell r="R169" t="str">
            <v>Info Sheet</v>
          </cell>
          <cell r="S169" t="str">
            <v>https://www.apu.ac.jp/abroad/university/infosheet/files/University_of_Antwerp.pdf</v>
          </cell>
        </row>
        <row r="170">
          <cell r="H170">
            <v>990525</v>
          </cell>
          <cell r="I170"/>
          <cell r="J170"/>
          <cell r="K170" t="str">
            <v>Europe</v>
          </cell>
          <cell r="L170" t="str">
            <v>スイス</v>
          </cell>
          <cell r="M170" t="str">
            <v>Switzerland</v>
          </cell>
          <cell r="N170" t="str">
            <v>https://www.hslu.ch/de-ch/wirtschaft/international/fuer-studierende/studierendenaustausch-in-luzern/</v>
          </cell>
          <cell r="O170" t="str">
            <v>https://www.hslu.ch/de-ch/wirtschaft/international/fuer-studierende/studierendenaustausch-in-luzern/</v>
          </cell>
          <cell r="P170" t="str">
            <v>ルツェルン、ロットクロイツ</v>
          </cell>
          <cell r="Q170" t="str">
            <v>Lucerne &amp; Rotkreuz</v>
          </cell>
          <cell r="R170" t="str">
            <v>Info Sheet</v>
          </cell>
          <cell r="S170" t="str">
            <v>https://www.apu.ac.jp/abroad/university/infosheet/files/Lucerne_University_of_Applied_Sciences_and_Arts.pdf</v>
          </cell>
        </row>
        <row r="171">
          <cell r="H171">
            <v>990958</v>
          </cell>
          <cell r="I171"/>
          <cell r="J171"/>
          <cell r="K171" t="str">
            <v>Asia</v>
          </cell>
          <cell r="L171" t="str">
            <v>韓国</v>
          </cell>
          <cell r="M171" t="str">
            <v>Korea</v>
          </cell>
          <cell r="N171" t="str">
            <v>https://www.solbridge.ac.kr/story/main/index.jsp</v>
          </cell>
          <cell r="O171" t="str">
            <v>https://www.solbridge.ac.kr/story/main/index.jsp</v>
          </cell>
          <cell r="P171" t="str">
            <v>テジョン</v>
          </cell>
          <cell r="Q171" t="str">
            <v>Daejeon</v>
          </cell>
          <cell r="R171" t="str">
            <v>Info Sheet</v>
          </cell>
          <cell r="S171" t="str">
            <v>https://www.apu.ac.jp/abroad/university/infosheet/files/SolBridge_International_School_of_Business.pdf</v>
          </cell>
        </row>
        <row r="172">
          <cell r="H172">
            <v>990951</v>
          </cell>
          <cell r="I172"/>
          <cell r="J172"/>
          <cell r="K172" t="str">
            <v>Oceania</v>
          </cell>
          <cell r="L172" t="str">
            <v>オーストラリア</v>
          </cell>
          <cell r="M172" t="str">
            <v>Australia</v>
          </cell>
          <cell r="N172" t="str">
            <v>https://www.deakin.edu.au/international-students/study-abroad-and-exchange/exchange</v>
          </cell>
          <cell r="O172" t="str">
            <v>https://www.deakin.edu.au/international-students/study-abroad-and-exchange/exchange</v>
          </cell>
          <cell r="P172" t="str">
            <v>メルボルン</v>
          </cell>
          <cell r="Q172" t="str">
            <v>Melbourne</v>
          </cell>
          <cell r="R172" t="str">
            <v>Info Sheet</v>
          </cell>
          <cell r="S172" t="str">
            <v>https://www.apu.ac.jp/abroad/university/infosheet/files/Deakin_University.pdf</v>
          </cell>
        </row>
        <row r="173">
          <cell r="H173">
            <v>990057</v>
          </cell>
          <cell r="I173"/>
          <cell r="J173"/>
          <cell r="K173" t="str">
            <v>Asia</v>
          </cell>
          <cell r="L173" t="str">
            <v>中国</v>
          </cell>
          <cell r="M173" t="str">
            <v>China</v>
          </cell>
          <cell r="N173" t="str">
            <v>https://sie.dufe.edu.cn/</v>
          </cell>
          <cell r="O173" t="str">
            <v>https://sie.dufe.edu.cn/</v>
          </cell>
          <cell r="P173" t="str">
            <v>大連</v>
          </cell>
          <cell r="Q173" t="str">
            <v>Dalian</v>
          </cell>
          <cell r="R173" t="str">
            <v>Info Sheet</v>
          </cell>
          <cell r="S173" t="str">
            <v>https://www.apu.ac.jp/abroad/university/infosheet/files/Dongbei_University.pdf</v>
          </cell>
        </row>
        <row r="174">
          <cell r="H174">
            <v>990934</v>
          </cell>
          <cell r="I174"/>
          <cell r="J174"/>
          <cell r="K174" t="str">
            <v>Europe</v>
          </cell>
          <cell r="L174" t="str">
            <v>フランス</v>
          </cell>
          <cell r="M174" t="str">
            <v>France</v>
          </cell>
          <cell r="N174" t="str">
            <v>https://www.imt-bs.eu/en/international/study-at-institut-mines-telecom-business-school/</v>
          </cell>
          <cell r="O174" t="str">
            <v>https://www.imt-bs.eu/en/international/study-at-institut-mines-telecom-business-school/</v>
          </cell>
          <cell r="P174" t="str">
            <v>エソンヌ</v>
          </cell>
          <cell r="Q174" t="str">
            <v>Essonne</v>
          </cell>
          <cell r="R174"/>
          <cell r="S174"/>
        </row>
        <row r="175">
          <cell r="H175">
            <v>990982</v>
          </cell>
          <cell r="I175"/>
          <cell r="J175"/>
          <cell r="K175" t="str">
            <v>Europe</v>
          </cell>
          <cell r="L175" t="str">
            <v>ノルウェー</v>
          </cell>
          <cell r="M175" t="str">
            <v>Norway</v>
          </cell>
          <cell r="N175" t="str">
            <v>https://www.nhh.no/en/incoming-exchange/</v>
          </cell>
          <cell r="O175" t="str">
            <v>https://www.nhh.no/en/incoming-exchange/</v>
          </cell>
          <cell r="P175"/>
          <cell r="Q175"/>
          <cell r="R175" t="str">
            <v>Info Sheet</v>
          </cell>
          <cell r="S175" t="str">
            <v>https://www.apu.ac.jp/abroad/university/infosheet/files/Norwegian_School_of_Economics.pdf</v>
          </cell>
        </row>
        <row r="176">
          <cell r="H176">
            <v>990980</v>
          </cell>
          <cell r="I176"/>
          <cell r="J176"/>
          <cell r="K176" t="str">
            <v>Asia</v>
          </cell>
          <cell r="L176" t="str">
            <v>インド</v>
          </cell>
          <cell r="M176" t="str">
            <v>India</v>
          </cell>
          <cell r="N176" t="str">
            <v>https://jgu.edu.in/internationaloffice/</v>
          </cell>
          <cell r="O176" t="str">
            <v>https://jgu.edu.in/internationaloffice/</v>
          </cell>
          <cell r="P176" t="str">
            <v>ソーニーパト</v>
          </cell>
          <cell r="Q176" t="str">
            <v>Sonipat</v>
          </cell>
          <cell r="R176" t="str">
            <v>Info Sheet</v>
          </cell>
          <cell r="S176" t="str">
            <v>https://www.apu.ac.jp/abroad/university/infosheet/files/O.P._Jindal_University.pdf</v>
          </cell>
        </row>
        <row r="177">
          <cell r="H177">
            <v>990990</v>
          </cell>
          <cell r="I177"/>
          <cell r="J177"/>
          <cell r="K177" t="str">
            <v>Oceania</v>
          </cell>
          <cell r="L177" t="str">
            <v>ニュージーランド</v>
          </cell>
          <cell r="M177" t="str">
            <v>New Zealand</v>
          </cell>
          <cell r="N177" t="str">
            <v>https://www.canterbury.ac.nz/study/getting-started/study-opportunities/incoming-student-exchange</v>
          </cell>
          <cell r="O177" t="str">
            <v>https://www.canterbury.ac.nz/study/getting-started/study-opportunities/incoming-student-exchange</v>
          </cell>
          <cell r="P177" t="str">
            <v>クライストチャーチ</v>
          </cell>
          <cell r="Q177" t="str">
            <v>Christchurch</v>
          </cell>
          <cell r="R177" t="str">
            <v>Info Sheet</v>
          </cell>
          <cell r="S177" t="str">
            <v>https://www.apu.ac.jp/abroad/university/infosheet/files/University_of_Canterbury.pdf</v>
          </cell>
        </row>
        <row r="178">
          <cell r="H178">
            <v>990307</v>
          </cell>
          <cell r="I178"/>
          <cell r="J178"/>
          <cell r="K178" t="str">
            <v>Asia</v>
          </cell>
          <cell r="L178" t="str">
            <v>台湾</v>
          </cell>
          <cell r="M178" t="str">
            <v>Taiwan</v>
          </cell>
          <cell r="N178" t="str">
            <v>https://oia.nycu.edu.tw/oia/en/app/artwebsite/view?module=artwebsite&amp;id=821&amp;serno=a277c341-8d25-4a51-8495-58d1d58bbc5d</v>
          </cell>
          <cell r="O178" t="str">
            <v>https://oia.nycu.edu.tw/oia/en/app/artwebsite/view?module=artwebsite&amp;id=821&amp;serno=a277c341-8d25-4a51-8495-58d1d58bbc5d</v>
          </cell>
          <cell r="P178" t="str">
            <v>新竹</v>
          </cell>
          <cell r="Q178" t="str">
            <v>Hsinchu</v>
          </cell>
          <cell r="R178" t="str">
            <v>Info Sheet</v>
          </cell>
          <cell r="S178" t="str">
            <v>https://www.apu.ac.jp/abroad/university/infosheet/files/National_YangMingChiaoTung_University.pdf</v>
          </cell>
        </row>
        <row r="179">
          <cell r="H179">
            <v>990992</v>
          </cell>
          <cell r="I179"/>
          <cell r="J179"/>
          <cell r="K179" t="str">
            <v>Europe</v>
          </cell>
          <cell r="L179" t="str">
            <v>ポーランド</v>
          </cell>
          <cell r="M179" t="str">
            <v>Poland</v>
          </cell>
          <cell r="N179" t="str">
            <v>https://amu.edu.pl/en/outreach/billateral-agreements-and-exchange-programs</v>
          </cell>
          <cell r="O179" t="str">
            <v>https://amu.edu.pl/en/outreach/billateral-agreements-and-exchange-programs</v>
          </cell>
          <cell r="P179" t="str">
            <v>ポズナン</v>
          </cell>
          <cell r="Q179" t="str">
            <v>Poznań</v>
          </cell>
          <cell r="R179" t="str">
            <v>Info Sheet</v>
          </cell>
          <cell r="S179" t="str">
            <v>https://www.apu.ac.jp/abroad/university/infosheet/files/Adam_Mickiewicz_University.pdf</v>
          </cell>
        </row>
        <row r="180">
          <cell r="H180">
            <v>990755</v>
          </cell>
          <cell r="I180"/>
          <cell r="J180"/>
          <cell r="K180" t="str">
            <v>Asia</v>
          </cell>
          <cell r="L180" t="str">
            <v>マレーシア</v>
          </cell>
          <cell r="M180" t="str">
            <v>Malaysia</v>
          </cell>
          <cell r="N180" t="str">
            <v>https://www.ukm.my/portalukm/</v>
          </cell>
          <cell r="O180" t="str">
            <v>https://www.ukm.my/portalukm/</v>
          </cell>
          <cell r="P180" t="str">
            <v>セランゴール州</v>
          </cell>
          <cell r="Q180" t="str">
            <v>Selangor</v>
          </cell>
          <cell r="R180" t="str">
            <v>Info Sheet</v>
          </cell>
          <cell r="S180" t="str">
            <v>https://www.apu.ac.jp/abroad/university/infosheet/files/The_National_University_of_Malaysia.pdf</v>
          </cell>
        </row>
        <row r="181">
          <cell r="H181">
            <v>990338</v>
          </cell>
          <cell r="I181"/>
          <cell r="J181"/>
          <cell r="K181" t="str">
            <v>North America</v>
          </cell>
          <cell r="L181" t="str">
            <v>アメリカ</v>
          </cell>
          <cell r="M181" t="str">
            <v>United States</v>
          </cell>
          <cell r="N181" t="str">
            <v>https://www.american.edu/</v>
          </cell>
          <cell r="O181" t="str">
            <v>https://www.american.edu/</v>
          </cell>
          <cell r="P181" t="str">
            <v>ワシントンD.C.</v>
          </cell>
          <cell r="Q181" t="str">
            <v>Washington, DC</v>
          </cell>
          <cell r="R181" t="str">
            <v>Info Sheet</v>
          </cell>
          <cell r="S181" t="str">
            <v>https://www.apu.ac.jp/abroad/university/infosheet/files/American_University2026.pdf</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A87BC9-9848-4775-9ACD-5ACEB98CBDED}" name="テーブル2233456" displayName="テーブル2233456" ref="A5:BT108" totalsRowShown="0" headerRowDxfId="75" dataDxfId="73" headerRowBorderDxfId="74" tableBorderDxfId="72">
  <autoFilter ref="A5:BT108" xr:uid="{FAFF4960-E52E-49A3-99C4-D7D902B34AB0}"/>
  <tableColumns count="72">
    <tableColumn id="1" xr3:uid="{E3ADD99A-01D8-4DA3-9FA0-335FA8F7EF59}" name="更新日" dataDxfId="71">
      <calculatedColumnFormula>ROW()-5</calculatedColumnFormula>
    </tableColumn>
    <tableColumn id="66" xr3:uid="{02AD1430-8D66-4727-B69C-C40EDCF7375E}" name="NO" dataDxfId="70">
      <calculatedColumnFormula>ROW()-5</calculatedColumnFormula>
    </tableColumn>
    <tableColumn id="2" xr3:uid="{D1DC8DF7-96B2-4D3D-8AA1-DB830DBF9D4D}" name="Code" dataDxfId="69"/>
    <tableColumn id="3" xr3:uid="{4247D052-B40B-49B1-890D-FFA92B313750}" name="Area " dataDxfId="68"/>
    <tableColumn id="4" xr3:uid="{E1B61393-7B28-4F1D-89E6-14C2FFBB7953}" name="Country " dataDxfId="67"/>
    <tableColumn id="5" xr3:uid="{61D25B19-94B1-4A72-B0CD-B23B52132B0F}" name="University" dataDxfId="66"/>
    <tableColumn id="6" xr3:uid="{4269CBEE-5565-42D9-9FB2-7C7C2C3AA143}" name="Campus / College" dataDxfId="65"/>
    <tableColumn id="7" xr3:uid="{22B5BA58-0F5E-4BCE-A1B2-AF2477309216}" name="Info Sheet" dataDxfId="64">
      <calculatedColumnFormula>HYPERLINK(テーブル2233456[[#This Row],[info link]],"Info Sheet")</calculatedColumnFormula>
    </tableColumn>
    <tableColumn id="8" xr3:uid="{C3A35ACB-B6BA-40A5-9E5D-78D89FAFB3F2}" name="info link" dataDxfId="63">
      <calculatedColumnFormula>VLOOKUP(テーブル2233456[[#This Row],[Code]],#REF!,16,0)</calculatedColumnFormula>
    </tableColumn>
    <tableColumn id="9" xr3:uid="{5619ECEB-06B6-4E0B-8193-F0672C825D4B}" name="APM" dataDxfId="62"/>
    <tableColumn id="10" xr3:uid="{5D4E4A9C-AD3E-479A-8324-6245D584BC41}" name="APS" dataDxfId="61"/>
    <tableColumn id="11" xr3:uid="{85EA6BC1-619F-4656-83AD-C4C378C21AED}" name="ST" dataDxfId="60"/>
    <tableColumn id="12" xr3:uid="{258A8432-84F2-46C2-BEB8-2DFAEB86B329}" name="AACSB" dataDxfId="59"/>
    <tableColumn id="13" xr3:uid="{F7A391E7-BB67-483D-BA47-41E62ECDF18C}" name="EQUIS" dataDxfId="58"/>
    <tableColumn id="14" xr3:uid="{24D50353-6366-41BC-A70B-57A8B0A79A9F}" name="EFMD_x000a_(EPAS)" dataDxfId="57"/>
    <tableColumn id="15" xr3:uid="{4F1B777B-0608-4BC5-8134-DAA6018C04E3}" name="Number of Available Space2" dataDxfId="56"/>
    <tableColumn id="16" xr3:uid="{ECCF03B0-22D2-4255-92A0-E63E525E831A}" name="Eligible Exchange Period" dataDxfId="55"/>
    <tableColumn id="17" xr3:uid="{CEC38658-D872-422D-89F0-2525D756526B}" name="Fall semester" dataDxfId="54"/>
    <tableColumn id="18" xr3:uid="{E6FAA813-AE47-43B6-9309-6DEB3D12009B}" name="Spring Semester" dataDxfId="53"/>
    <tableColumn id="19" xr3:uid="{CB88BA88-3F80-479B-8D16-9456C5136D0A}" name="Nomination_x000a_Deadline  YYYY/MM/DD" dataDxfId="52"/>
    <tableColumn id="20" xr3:uid="{B57CB2E3-9A76-47FB-BE31-18DE210FA9D4}" name="Application _x000a_Deadline _x000a_YYYY-/MM/DD" dataDxfId="51"/>
    <tableColumn id="21" xr3:uid="{075835DD-69E9-47FD-9413-5D7E8D0CC522}" name="First Day of Orientation_x000a_(Tentative)" dataDxfId="50"/>
    <tableColumn id="22" xr3:uid="{39E6D4F0-5FD6-4B2B-AC3F-4DA458DFD227}" name="Semester _x000a_GPA " dataDxfId="49"/>
    <tableColumn id="23" xr3:uid="{8B6CBFDA-4D4B-4E39-8FA2-0565AB167BED}" name="Cumulative_x000a_GPA" dataDxfId="48"/>
    <tableColumn id="25" xr3:uid="{251DFEDE-7C2F-4741-8C86-1F3F5D1B393E}" name="TOEFL_x000a_iBT new" dataDxfId="47"/>
    <tableColumn id="27" xr3:uid="{9C761E55-FEFD-4A87-9EEF-BDCB9C90A6B5}" name="TOEFL_x000a_iBT old" dataDxfId="46"/>
    <tableColumn id="26" xr3:uid="{59BCB576-DA5A-4646-8C51-FFD04C746490}" name="IELTS_x000a_overall" dataDxfId="45"/>
    <tableColumn id="28" xr3:uid="{ACE6CA16-6522-44C8-9015-1D1E585B6054}" name="Cumulative  GPA" dataDxfId="44"/>
    <tableColumn id="30" xr3:uid="{C723C334-690D-401D-9658-95C5ACF4DBD4}" name="TOEFL iBT_x000a_Overal_x000a_new/old" dataDxfId="43"/>
    <tableColumn id="31" xr3:uid="{4CA00649-5DD8-4C3E-BC57-9D291D307C91}" name="TOEFL iBT Reading" dataDxfId="42"/>
    <tableColumn id="32" xr3:uid="{C948B62B-12AD-4A94-A994-CF42B2928C6B}" name="TOEFL iBT Listening" dataDxfId="41"/>
    <tableColumn id="33" xr3:uid="{907474E9-05BD-43F5-A52D-71D1C703767C}" name="TOEFL iBT Speaking" dataDxfId="40"/>
    <tableColumn id="34" xr3:uid="{D5A1D56F-C3F7-48C6-9256-25FCF19DAC25}" name="TOEFL iBT Writing" dataDxfId="39"/>
    <tableColumn id="35" xr3:uid="{3798783C-C434-4A3D-A67F-D174DC8094F0}" name="TOEFL iBT _x000a_My Best Score" dataDxfId="38"/>
    <tableColumn id="36" xr3:uid="{6DBAF555-9033-4281-A643-00D1F05C35FF}" name="IELTS_x000a_Overall2" dataDxfId="37"/>
    <tableColumn id="37" xr3:uid="{4EE60698-3FEF-46A2-BEB4-4507947F3E76}" name="IELTS Listening" dataDxfId="36"/>
    <tableColumn id="38" xr3:uid="{462AA9A0-884B-47A9-834F-677C14FC6BF8}" name="IELTS_x000a_Reading" dataDxfId="35"/>
    <tableColumn id="39" xr3:uid="{DEB65197-C88E-4528-A02A-B83F0AF59145}" name="IELTS_x000a_Writing" dataDxfId="34"/>
    <tableColumn id="40" xr3:uid="{D73C5731-9ADD-4017-8873-7F1CCAF6C0EF}" name="IELTS_x000a_Speaking" dataDxfId="33"/>
    <tableColumn id="41" xr3:uid="{CDD70642-A43C-433F-AA5D-90C070B17310}" name="IELTS_x000a_One Skill Retake" dataDxfId="32"/>
    <tableColumn id="42" xr3:uid="{C1159AFA-A25D-4A75-B4E4-CA9E2CAA85AF}" name="IELTS_x000a_Online" dataDxfId="31"/>
    <tableColumn id="67" xr3:uid="{851B0FB5-D13F-42D9-AB88-FC12759B91D8}" name="Score Submission to Host University " dataDxfId="30"/>
    <tableColumn id="29" xr3:uid="{A92DA352-6F2B-413A-82CC-44418524D767}" name="English Requirement Other _x000a_Notes" dataDxfId="29"/>
    <tableColumn id="44" xr3:uid="{1072E3B7-3515-437C-8212-8357404DA746}" name="Accounting" dataDxfId="18"/>
    <tableColumn id="45" xr3:uid="{1851BDF7-9182-4F9E-ADD9-10E50E0C4E60}" name="Finance" dataDxfId="17"/>
    <tableColumn id="46" xr3:uid="{C2A376D1-8995-48FB-B61C-BE081F76274B}" name="Marketing" dataDxfId="16"/>
    <tableColumn id="47" xr3:uid="{02A4C427-B07D-413B-ABC2-5A2ACAD139D6}" name="Management" dataDxfId="15"/>
    <tableColumn id="48" xr3:uid="{721E4432-8596-4AFB-96DB-D057A7704FDE}" name="Entrepreneurship" dataDxfId="14"/>
    <tableColumn id="49" xr3:uid="{81A92CDD-F4FD-433E-AEEB-103C2E694CAF}" name="Operations Management" dataDxfId="13"/>
    <tableColumn id="50" xr3:uid="{432D36D1-BB26-4C21-8356-ECA1D92F4E8E}" name="Economics" dataDxfId="12"/>
    <tableColumn id="51" xr3:uid="{D2BAEBF5-DEDE-4FE7-A8C5-0A36E58F3A16}" name="International Relations" dataDxfId="11"/>
    <tableColumn id="52" xr3:uid="{4CE5555C-1717-4BEE-B99A-897C5C6AA060}" name="Political Science" dataDxfId="10"/>
    <tableColumn id="53" xr3:uid="{B874645C-420A-4D27-9959-F4CFEC38FF7F}" name="Peace Studies" dataDxfId="9"/>
    <tableColumn id="54" xr3:uid="{3C4337AC-1398-4C4C-9630-7F86290E3748}" name="Media Studies" dataDxfId="8"/>
    <tableColumn id="55" xr3:uid="{98F27B3B-B4ED-4784-A561-DEBC54B614DB}" name="Cultural Studies" dataDxfId="7"/>
    <tableColumn id="56" xr3:uid="{2A9F0848-D951-47B5-9735-74B688E6EDAB}" name="Sociology" dataDxfId="6"/>
    <tableColumn id="57" xr3:uid="{45763BDA-C8A8-4BC3-A927-3DDE026F8A4E}" name="Hospitality" dataDxfId="5"/>
    <tableColumn id="58" xr3:uid="{F85B80A0-8383-4725-89EE-464925525587}" name="Tourism" dataDxfId="4"/>
    <tableColumn id="59" xr3:uid="{DA1257A8-3355-4F09-AB7A-22334156D48C}" name="Sustainability" dataDxfId="3"/>
    <tableColumn id="60" xr3:uid="{B9D968BC-7558-47CE-A652-9B03DFF782FD}" name="Environmental Studies" dataDxfId="2"/>
    <tableColumn id="61" xr3:uid="{201D518A-043C-4327-9A3D-F1DBD1F8393C}" name="Development Studies" dataDxfId="1"/>
    <tableColumn id="62" xr3:uid="{303BEF7A-A46D-474E-8E46-352FD4A57FD0}" name="Education" dataDxfId="0"/>
    <tableColumn id="63" xr3:uid="{B3676AEA-06EE-434C-B931-A0CBE6825A0D}" name="Course Restrictions for _x000a_Exchange Students and Other Important Notes" dataDxfId="28"/>
    <tableColumn id="68" xr3:uid="{961DDD63-BB7E-4A77-B561-2CDDE15D75A7}" name="list the nationalities you cannot accept and the reasons for the restriction." dataDxfId="27"/>
    <tableColumn id="64" xr3:uid="{57BF2027-1472-412F-845A-27FD4DC53BCC}" name="Website" dataDxfId="26">
      <calculatedColumnFormula>HYPERLINK(テーブル2233456[[#This Row],[Website Link]],"Website")</calculatedColumnFormula>
    </tableColumn>
    <tableColumn id="65" xr3:uid="{D8A1F44C-E4EE-4D06-823C-05B545A7532E}" name="Website Link" dataDxfId="25"/>
    <tableColumn id="69" xr3:uid="{3D5F1237-C340-44AC-979B-6FE647659988}" name="第一志望での応募数_x000a_Spaces chosen as First Choice" dataDxfId="24"/>
    <tableColumn id="70" xr3:uid="{BC40EEF8-8F3B-4EBD-A4BC-C35369E1A13B}" name="合格・または条件付き合格_x000a_Number of Acceptance or Conditional Acceptance" dataDxfId="23"/>
    <tableColumn id="71" xr3:uid="{F8FB3133-2789-43CD-99DB-7243CA0B1B58}" name="倍率_x000a_Competition ratio" dataDxfId="22"/>
    <tableColumn id="72" xr3:uid="{86BFAAEC-6B97-4915-A4CA-35DD8041C7B4}" name="第一志望での応募数_x000a_Spaces chosen as First Choice2" dataDxfId="21"/>
    <tableColumn id="73" xr3:uid="{6DF5F66E-A5D0-47DD-8C30-1FCC21DFE67E}" name="合格・または条件付き合格_x000a_Number of Acceptance or Conditional Acceptance2" dataDxfId="20"/>
    <tableColumn id="74" xr3:uid="{2DC1E170-C6A5-4472-AA2B-8DB903C8ED40}" name="倍率_x000a_Competition ratio2" dataDxfId="19"/>
  </tableColumns>
  <tableStyleInfo name="TableStyleLight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english.kookmin.ac.kr/study/applicationProcess" TargetMode="Externa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81F7B-0AC5-475A-AFC3-5FE0F04166A7}">
  <dimension ref="A1:BT108"/>
  <sheetViews>
    <sheetView tabSelected="1" zoomScale="82" zoomScaleNormal="82" zoomScaleSheetLayoutView="96" workbookViewId="0"/>
  </sheetViews>
  <sheetFormatPr defaultRowHeight="18"/>
  <cols>
    <col min="1" max="1" width="7.3984375" customWidth="1"/>
    <col min="2" max="2" width="4.19921875" customWidth="1"/>
    <col min="4" max="4" width="10.3984375" customWidth="1"/>
    <col min="5" max="5" width="13.5" style="25" customWidth="1"/>
    <col min="6" max="6" width="28.69921875" style="25" customWidth="1"/>
    <col min="7" max="7" width="16.796875" customWidth="1"/>
    <col min="8" max="8" width="10.19921875" customWidth="1"/>
    <col min="9" max="9" width="9.59765625" hidden="1" customWidth="1"/>
    <col min="10" max="15" width="5.69921875" customWidth="1"/>
    <col min="16" max="16" width="8.8984375" style="25" customWidth="1"/>
    <col min="17" max="17" width="16.19921875" customWidth="1"/>
    <col min="18" max="22" width="12.796875" customWidth="1"/>
    <col min="23" max="23" width="10" customWidth="1"/>
    <col min="24" max="24" width="10.59765625" customWidth="1"/>
    <col min="25" max="26" width="10" customWidth="1"/>
    <col min="27" max="27" width="10" style="26" customWidth="1"/>
    <col min="28" max="28" width="11.59765625" style="26" customWidth="1"/>
    <col min="29" max="41" width="10.5" style="26" customWidth="1"/>
    <col min="42" max="42" width="10.796875" style="26" customWidth="1"/>
    <col min="43" max="43" width="26.5" style="65" customWidth="1"/>
    <col min="44" max="58" width="10.59765625" style="26" customWidth="1"/>
    <col min="59" max="59" width="15.5" style="26" bestFit="1" customWidth="1"/>
    <col min="60" max="60" width="11.8984375" style="26" customWidth="1"/>
    <col min="61" max="61" width="10.59765625" style="26" customWidth="1"/>
    <col min="62" max="62" width="10.59765625" style="95" customWidth="1"/>
    <col min="63" max="64" width="37.5" customWidth="1"/>
    <col min="65" max="65" width="10.8984375" customWidth="1"/>
    <col min="66" max="66" width="30.5" hidden="1" customWidth="1"/>
    <col min="67" max="67" width="10.8984375" customWidth="1"/>
    <col min="68" max="69" width="9.59765625" customWidth="1"/>
    <col min="70" max="70" width="10.8984375" customWidth="1"/>
    <col min="71" max="71" width="9.59765625" customWidth="1"/>
  </cols>
  <sheetData>
    <row r="1" spans="1:72" ht="18.600000000000001" customHeight="1">
      <c r="A1" s="4" t="s">
        <v>801</v>
      </c>
      <c r="B1" s="4"/>
      <c r="C1" s="1"/>
      <c r="D1" s="1"/>
      <c r="E1" s="2"/>
      <c r="F1" s="2"/>
      <c r="G1" s="5"/>
      <c r="H1" s="1"/>
      <c r="I1" s="1"/>
      <c r="J1" s="1"/>
      <c r="L1" s="1"/>
      <c r="M1" s="1"/>
      <c r="N1" s="1"/>
      <c r="O1" s="1"/>
      <c r="P1" s="2"/>
      <c r="Q1" s="1"/>
      <c r="R1" s="1"/>
      <c r="S1" s="1"/>
      <c r="T1" s="1"/>
      <c r="U1" s="1"/>
      <c r="V1" s="1"/>
      <c r="W1" s="1"/>
      <c r="X1" s="1"/>
      <c r="Y1" s="1"/>
      <c r="Z1" s="1"/>
      <c r="AA1" s="3"/>
      <c r="AB1" s="3"/>
      <c r="AC1" s="3"/>
      <c r="AD1" s="3"/>
      <c r="AE1" s="3"/>
      <c r="AF1" s="3"/>
      <c r="AG1" s="3"/>
      <c r="AH1" s="3"/>
      <c r="AI1" s="3"/>
      <c r="AJ1" s="3"/>
      <c r="AK1" s="3"/>
      <c r="AL1" s="3"/>
      <c r="AM1" s="3"/>
      <c r="AN1" s="3"/>
      <c r="AO1" s="3"/>
      <c r="AP1" s="3"/>
      <c r="AQ1" s="63"/>
      <c r="AR1" s="3"/>
      <c r="AS1" s="3"/>
      <c r="AT1" s="3"/>
      <c r="AU1" s="3"/>
      <c r="AV1" s="3"/>
      <c r="AW1" s="3"/>
      <c r="AX1" s="3"/>
      <c r="AY1" s="3"/>
      <c r="AZ1" s="3"/>
      <c r="BA1" s="3"/>
      <c r="BB1" s="3"/>
      <c r="BC1" s="3"/>
      <c r="BD1" s="3"/>
      <c r="BE1" s="3"/>
      <c r="BF1" s="3"/>
      <c r="BG1" s="3"/>
      <c r="BH1" s="3"/>
      <c r="BI1" s="3"/>
      <c r="BJ1" s="94"/>
      <c r="BK1" s="1"/>
      <c r="BL1" s="1"/>
      <c r="BM1" s="1"/>
      <c r="BN1" s="1"/>
      <c r="BO1" s="1"/>
      <c r="BP1" s="1"/>
      <c r="BQ1" s="1"/>
      <c r="BR1" s="1"/>
      <c r="BS1" s="1"/>
    </row>
    <row r="2" spans="1:72" ht="409.6" customHeight="1">
      <c r="A2" s="80" t="s">
        <v>786</v>
      </c>
      <c r="B2" s="80"/>
      <c r="C2" s="80"/>
      <c r="D2" s="80"/>
      <c r="E2" s="80"/>
      <c r="F2" s="80"/>
      <c r="G2" s="80"/>
      <c r="H2" s="80"/>
      <c r="I2" s="80"/>
      <c r="J2" s="80"/>
      <c r="K2" s="80"/>
      <c r="L2" s="80"/>
      <c r="M2" s="80"/>
      <c r="N2" s="80"/>
      <c r="O2" s="80"/>
      <c r="P2" s="80"/>
      <c r="Q2" s="80"/>
      <c r="R2" s="80"/>
      <c r="S2" s="80"/>
      <c r="T2" s="80"/>
      <c r="U2" s="80"/>
      <c r="V2" s="80"/>
      <c r="W2" s="80"/>
      <c r="X2" s="80"/>
      <c r="Y2" s="80"/>
      <c r="Z2" s="80"/>
      <c r="AA2" s="80"/>
      <c r="AB2" s="3"/>
      <c r="AC2" s="3"/>
      <c r="AD2" s="3"/>
      <c r="AE2" s="3"/>
      <c r="AF2" s="3"/>
      <c r="AG2" s="3"/>
      <c r="AH2" s="3"/>
      <c r="AI2" s="3"/>
      <c r="AJ2" s="3"/>
      <c r="AK2" s="3"/>
      <c r="AL2" s="3"/>
      <c r="AM2" s="3"/>
      <c r="AN2" s="3"/>
      <c r="AO2" s="3"/>
      <c r="AP2" s="3"/>
      <c r="AQ2" s="63"/>
      <c r="AR2" s="3"/>
      <c r="AS2" s="3"/>
      <c r="AT2" s="3"/>
      <c r="AU2" s="3"/>
      <c r="AV2" s="3"/>
      <c r="AW2" s="3"/>
      <c r="AX2" s="3"/>
      <c r="AY2" s="3"/>
      <c r="AZ2" s="3"/>
      <c r="BA2" s="3"/>
      <c r="BB2" s="3"/>
      <c r="BC2" s="3"/>
      <c r="BD2" s="3"/>
      <c r="BE2" s="3"/>
      <c r="BF2" s="3"/>
      <c r="BG2" s="3"/>
      <c r="BH2" s="3"/>
      <c r="BI2" s="3"/>
      <c r="BJ2" s="94"/>
      <c r="BK2" s="1"/>
      <c r="BL2" s="1"/>
      <c r="BM2" s="1"/>
      <c r="BN2" s="1"/>
      <c r="BO2" s="1"/>
      <c r="BP2" s="1"/>
      <c r="BQ2" s="1"/>
      <c r="BR2" s="1"/>
      <c r="BS2" s="1"/>
    </row>
    <row r="3" spans="1:72" ht="59.4"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3"/>
      <c r="AC3" s="3"/>
      <c r="AD3" s="3"/>
      <c r="AE3" s="3"/>
      <c r="AF3" s="3"/>
      <c r="AG3" s="3"/>
      <c r="AH3" s="3"/>
      <c r="AI3" s="3"/>
      <c r="AJ3" s="3"/>
      <c r="AK3" s="3"/>
      <c r="AL3" s="3"/>
      <c r="AM3" s="3"/>
      <c r="AN3" s="3"/>
      <c r="AO3" s="3"/>
      <c r="AP3" s="3"/>
      <c r="AQ3" s="63"/>
      <c r="AR3" s="3"/>
      <c r="AS3" s="3"/>
      <c r="AT3" s="3"/>
      <c r="AU3" s="3"/>
      <c r="AV3" s="3"/>
      <c r="AW3" s="3"/>
      <c r="AX3" s="3"/>
      <c r="AY3" s="3"/>
      <c r="AZ3" s="3"/>
      <c r="BA3" s="3"/>
      <c r="BB3" s="3"/>
      <c r="BC3" s="3"/>
      <c r="BD3" s="3"/>
      <c r="BE3" s="3"/>
      <c r="BF3" s="3"/>
      <c r="BG3" s="3"/>
      <c r="BH3" s="3"/>
      <c r="BI3" s="3"/>
      <c r="BJ3" s="94"/>
      <c r="BK3" s="1"/>
      <c r="BL3" s="1"/>
      <c r="BM3" s="1"/>
      <c r="BN3" s="1"/>
      <c r="BO3" s="1"/>
      <c r="BP3" s="1"/>
      <c r="BQ3" s="1"/>
      <c r="BR3" s="1"/>
      <c r="BS3" s="1"/>
    </row>
    <row r="4" spans="1:72" s="6" customFormat="1" ht="71.55" customHeight="1">
      <c r="A4" s="81" t="s">
        <v>0</v>
      </c>
      <c r="B4" s="82"/>
      <c r="C4" s="82"/>
      <c r="D4" s="82"/>
      <c r="E4" s="82"/>
      <c r="F4" s="82"/>
      <c r="G4" s="82"/>
      <c r="H4" s="83"/>
      <c r="I4" s="84" t="s">
        <v>1</v>
      </c>
      <c r="J4" s="85"/>
      <c r="K4" s="85"/>
      <c r="L4" s="86"/>
      <c r="M4" s="84" t="s">
        <v>2</v>
      </c>
      <c r="N4" s="85"/>
      <c r="O4" s="86"/>
      <c r="P4" s="70" t="s">
        <v>3</v>
      </c>
      <c r="Q4" s="87"/>
      <c r="R4" s="88" t="s">
        <v>4</v>
      </c>
      <c r="S4" s="71"/>
      <c r="T4" s="71"/>
      <c r="U4" s="71"/>
      <c r="V4" s="89"/>
      <c r="W4" s="90" t="s">
        <v>556</v>
      </c>
      <c r="X4" s="91"/>
      <c r="Y4" s="91"/>
      <c r="Z4" s="91"/>
      <c r="AA4" s="92"/>
      <c r="AB4" s="70" t="s">
        <v>391</v>
      </c>
      <c r="AC4" s="71"/>
      <c r="AD4" s="71"/>
      <c r="AE4" s="71"/>
      <c r="AF4" s="71"/>
      <c r="AG4" s="71"/>
      <c r="AH4" s="71"/>
      <c r="AI4" s="71"/>
      <c r="AJ4" s="71"/>
      <c r="AK4" s="71"/>
      <c r="AL4" s="71"/>
      <c r="AM4" s="71"/>
      <c r="AN4" s="71"/>
      <c r="AO4" s="71"/>
      <c r="AP4" s="71"/>
      <c r="AQ4" s="71"/>
      <c r="AR4" s="72" t="s">
        <v>390</v>
      </c>
      <c r="AS4" s="73"/>
      <c r="AT4" s="73"/>
      <c r="AU4" s="73"/>
      <c r="AV4" s="73"/>
      <c r="AW4" s="73"/>
      <c r="AX4" s="73"/>
      <c r="AY4" s="73"/>
      <c r="AZ4" s="73"/>
      <c r="BA4" s="73"/>
      <c r="BB4" s="73"/>
      <c r="BC4" s="73"/>
      <c r="BD4" s="73"/>
      <c r="BE4" s="73"/>
      <c r="BF4" s="73"/>
      <c r="BG4" s="73"/>
      <c r="BH4" s="73"/>
      <c r="BI4" s="73"/>
      <c r="BJ4" s="74"/>
      <c r="BK4" s="78" t="s">
        <v>71</v>
      </c>
      <c r="BL4" s="79"/>
      <c r="BM4" s="75"/>
      <c r="BN4" s="76"/>
      <c r="BO4" s="77" t="s">
        <v>783</v>
      </c>
      <c r="BP4" s="77"/>
      <c r="BQ4" s="77"/>
      <c r="BR4" s="77" t="s">
        <v>784</v>
      </c>
      <c r="BS4" s="77"/>
      <c r="BT4" s="77"/>
    </row>
    <row r="5" spans="1:72" s="13" customFormat="1" ht="65.55" customHeight="1">
      <c r="A5" s="7" t="s">
        <v>65</v>
      </c>
      <c r="B5" s="7" t="s">
        <v>5</v>
      </c>
      <c r="C5" s="8" t="s">
        <v>6</v>
      </c>
      <c r="D5" s="8" t="s">
        <v>7</v>
      </c>
      <c r="E5" s="8" t="s">
        <v>8</v>
      </c>
      <c r="F5" s="8" t="s">
        <v>9</v>
      </c>
      <c r="G5" s="8" t="s">
        <v>10</v>
      </c>
      <c r="H5" s="69" t="s">
        <v>11</v>
      </c>
      <c r="I5" s="46" t="s">
        <v>72</v>
      </c>
      <c r="J5" s="9" t="s">
        <v>12</v>
      </c>
      <c r="K5" s="9" t="s">
        <v>13</v>
      </c>
      <c r="L5" s="9" t="s">
        <v>14</v>
      </c>
      <c r="M5" s="9" t="s">
        <v>15</v>
      </c>
      <c r="N5" s="9" t="s">
        <v>16</v>
      </c>
      <c r="O5" s="9" t="s">
        <v>17</v>
      </c>
      <c r="P5" s="10" t="s">
        <v>18</v>
      </c>
      <c r="Q5" s="10" t="s">
        <v>19</v>
      </c>
      <c r="R5" s="10" t="s">
        <v>20</v>
      </c>
      <c r="S5" s="10" t="s">
        <v>21</v>
      </c>
      <c r="T5" s="10" t="s">
        <v>22</v>
      </c>
      <c r="U5" s="10" t="s">
        <v>23</v>
      </c>
      <c r="V5" s="10" t="s">
        <v>24</v>
      </c>
      <c r="W5" s="11" t="s">
        <v>25</v>
      </c>
      <c r="X5" s="11" t="s">
        <v>26</v>
      </c>
      <c r="Y5" s="11" t="s">
        <v>67</v>
      </c>
      <c r="Z5" s="11" t="s">
        <v>68</v>
      </c>
      <c r="AA5" s="11" t="s">
        <v>99</v>
      </c>
      <c r="AB5" s="10" t="s">
        <v>27</v>
      </c>
      <c r="AC5" s="10" t="s">
        <v>799</v>
      </c>
      <c r="AD5" s="10" t="s">
        <v>787</v>
      </c>
      <c r="AE5" s="10" t="s">
        <v>788</v>
      </c>
      <c r="AF5" s="10" t="s">
        <v>789</v>
      </c>
      <c r="AG5" s="10" t="s">
        <v>790</v>
      </c>
      <c r="AH5" s="10" t="s">
        <v>791</v>
      </c>
      <c r="AI5" s="10" t="s">
        <v>100</v>
      </c>
      <c r="AJ5" s="10" t="s">
        <v>792</v>
      </c>
      <c r="AK5" s="10" t="s">
        <v>793</v>
      </c>
      <c r="AL5" s="10" t="s">
        <v>794</v>
      </c>
      <c r="AM5" s="10" t="s">
        <v>795</v>
      </c>
      <c r="AN5" s="10" t="s">
        <v>796</v>
      </c>
      <c r="AO5" s="10" t="s">
        <v>797</v>
      </c>
      <c r="AP5" s="10" t="s">
        <v>798</v>
      </c>
      <c r="AQ5" s="10" t="s">
        <v>710</v>
      </c>
      <c r="AR5" s="96" t="s">
        <v>28</v>
      </c>
      <c r="AS5" s="96" t="s">
        <v>29</v>
      </c>
      <c r="AT5" s="96" t="s">
        <v>30</v>
      </c>
      <c r="AU5" s="96" t="s">
        <v>31</v>
      </c>
      <c r="AV5" s="96" t="s">
        <v>32</v>
      </c>
      <c r="AW5" s="96" t="s">
        <v>33</v>
      </c>
      <c r="AX5" s="96" t="s">
        <v>34</v>
      </c>
      <c r="AY5" s="96" t="s">
        <v>35</v>
      </c>
      <c r="AZ5" s="96" t="s">
        <v>36</v>
      </c>
      <c r="BA5" s="96" t="s">
        <v>37</v>
      </c>
      <c r="BB5" s="96" t="s">
        <v>38</v>
      </c>
      <c r="BC5" s="96" t="s">
        <v>39</v>
      </c>
      <c r="BD5" s="96" t="s">
        <v>40</v>
      </c>
      <c r="BE5" s="96" t="s">
        <v>41</v>
      </c>
      <c r="BF5" s="96" t="s">
        <v>42</v>
      </c>
      <c r="BG5" s="96" t="s">
        <v>43</v>
      </c>
      <c r="BH5" s="96" t="s">
        <v>44</v>
      </c>
      <c r="BI5" s="96" t="s">
        <v>45</v>
      </c>
      <c r="BJ5" s="96" t="s">
        <v>46</v>
      </c>
      <c r="BK5" s="12" t="s">
        <v>70</v>
      </c>
      <c r="BL5" s="12" t="s">
        <v>69</v>
      </c>
      <c r="BM5" s="69" t="s">
        <v>47</v>
      </c>
      <c r="BN5" s="46" t="s">
        <v>48</v>
      </c>
      <c r="BO5" s="11" t="s">
        <v>49</v>
      </c>
      <c r="BP5" s="11" t="s">
        <v>50</v>
      </c>
      <c r="BQ5" s="11" t="s">
        <v>51</v>
      </c>
      <c r="BR5" s="11" t="s">
        <v>52</v>
      </c>
      <c r="BS5" s="11" t="s">
        <v>800</v>
      </c>
      <c r="BT5" s="11" t="s">
        <v>53</v>
      </c>
    </row>
    <row r="6" spans="1:72" ht="43.2">
      <c r="A6" s="14">
        <v>46307</v>
      </c>
      <c r="B6" s="27">
        <f>ROW()-5</f>
        <v>1</v>
      </c>
      <c r="C6" s="27">
        <v>990798</v>
      </c>
      <c r="D6" s="27" t="s">
        <v>73</v>
      </c>
      <c r="E6" s="28" t="s">
        <v>74</v>
      </c>
      <c r="F6" s="28" t="s">
        <v>78</v>
      </c>
      <c r="G6" s="28" t="s">
        <v>82</v>
      </c>
      <c r="H6" s="15" t="str">
        <f>HYPERLINK(テーブル2233456[[#This Row],[info link]],"Info Sheet")</f>
        <v>Info Sheet</v>
      </c>
      <c r="I6" s="27" t="str">
        <f>VLOOKUP(テーブル2233456[[#This Row],[Code]],[1]WEB協定校一覧!$H$4:$S$181,12,0)</f>
        <v>https://www.apu.ac.jp/abroad/university/infosheet/files/Metropolitan_University_Prague.pdf</v>
      </c>
      <c r="J6" s="29" t="s">
        <v>57</v>
      </c>
      <c r="K6" s="29" t="s">
        <v>57</v>
      </c>
      <c r="L6" s="29" t="s">
        <v>58</v>
      </c>
      <c r="M6" s="29"/>
      <c r="N6" s="29"/>
      <c r="O6" s="29"/>
      <c r="P6" s="29">
        <v>2</v>
      </c>
      <c r="Q6" s="47" t="s">
        <v>59</v>
      </c>
      <c r="R6" s="30" t="s">
        <v>90</v>
      </c>
      <c r="S6" s="30" t="s">
        <v>61</v>
      </c>
      <c r="T6" s="31">
        <v>46508</v>
      </c>
      <c r="U6" s="31">
        <v>46538</v>
      </c>
      <c r="V6" s="31">
        <v>46664</v>
      </c>
      <c r="W6" s="32">
        <v>2</v>
      </c>
      <c r="X6" s="32">
        <v>2.5</v>
      </c>
      <c r="Y6" s="30">
        <v>3.5</v>
      </c>
      <c r="Z6" s="30">
        <v>66</v>
      </c>
      <c r="AA6" s="33">
        <v>6</v>
      </c>
      <c r="AB6" s="53">
        <v>2.5</v>
      </c>
      <c r="AC6" s="47">
        <v>72</v>
      </c>
      <c r="AD6" s="47">
        <v>21</v>
      </c>
      <c r="AE6" s="47">
        <v>19</v>
      </c>
      <c r="AF6" s="47">
        <v>22</v>
      </c>
      <c r="AG6" s="47">
        <v>20</v>
      </c>
      <c r="AH6" s="47" t="s">
        <v>57</v>
      </c>
      <c r="AI6" s="50">
        <v>6.5</v>
      </c>
      <c r="AJ6" s="50">
        <v>6.5</v>
      </c>
      <c r="AK6" s="50">
        <v>6.5</v>
      </c>
      <c r="AL6" s="50">
        <v>6.5</v>
      </c>
      <c r="AM6" s="50">
        <v>6.5</v>
      </c>
      <c r="AN6" s="39" t="s">
        <v>57</v>
      </c>
      <c r="AO6" s="39" t="s">
        <v>57</v>
      </c>
      <c r="AP6" s="66" t="s">
        <v>57</v>
      </c>
      <c r="AQ6" s="52"/>
      <c r="AR6" s="29" t="s">
        <v>57</v>
      </c>
      <c r="AS6" s="29" t="s">
        <v>57</v>
      </c>
      <c r="AT6" s="29" t="s">
        <v>57</v>
      </c>
      <c r="AU6" s="29" t="s">
        <v>57</v>
      </c>
      <c r="AV6" s="29" t="s">
        <v>58</v>
      </c>
      <c r="AW6" s="29" t="s">
        <v>58</v>
      </c>
      <c r="AX6" s="29" t="s">
        <v>58</v>
      </c>
      <c r="AY6" s="29" t="s">
        <v>57</v>
      </c>
      <c r="AZ6" s="29" t="s">
        <v>57</v>
      </c>
      <c r="BA6" s="29" t="s">
        <v>57</v>
      </c>
      <c r="BB6" s="29" t="s">
        <v>57</v>
      </c>
      <c r="BC6" s="29" t="s">
        <v>58</v>
      </c>
      <c r="BD6" s="29" t="s">
        <v>58</v>
      </c>
      <c r="BE6" s="29" t="s">
        <v>58</v>
      </c>
      <c r="BF6" s="29" t="s">
        <v>58</v>
      </c>
      <c r="BG6" s="29" t="s">
        <v>58</v>
      </c>
      <c r="BH6" s="29" t="s">
        <v>58</v>
      </c>
      <c r="BI6" s="29" t="s">
        <v>58</v>
      </c>
      <c r="BJ6" s="29" t="s">
        <v>58</v>
      </c>
      <c r="BK6" s="54"/>
      <c r="BL6" s="49" t="s">
        <v>101</v>
      </c>
      <c r="BM6" s="97" t="str">
        <f>HYPERLINK(テーブル2233456[[#This Row],[Website Link]],"Website")</f>
        <v>Website</v>
      </c>
      <c r="BN6" s="27" t="s">
        <v>102</v>
      </c>
      <c r="BO6" s="35">
        <v>4</v>
      </c>
      <c r="BP6" s="35">
        <v>1</v>
      </c>
      <c r="BQ6" s="35">
        <v>4</v>
      </c>
      <c r="BR6" s="35">
        <v>6</v>
      </c>
      <c r="BS6" s="35">
        <v>2</v>
      </c>
      <c r="BT6" s="35">
        <v>3</v>
      </c>
    </row>
    <row r="7" spans="1:72" ht="43.2">
      <c r="A7" s="14">
        <v>46307</v>
      </c>
      <c r="B7" s="27">
        <f t="shared" ref="B7:B70" si="0">ROW()-5</f>
        <v>2</v>
      </c>
      <c r="C7" s="27">
        <v>990289</v>
      </c>
      <c r="D7" s="27" t="s">
        <v>73</v>
      </c>
      <c r="E7" s="28" t="s">
        <v>75</v>
      </c>
      <c r="F7" s="28" t="s">
        <v>79</v>
      </c>
      <c r="G7" s="28" t="s">
        <v>83</v>
      </c>
      <c r="H7" s="15" t="str">
        <f>HYPERLINK(テーブル2233456[[#This Row],[info link]],"Info Sheet")</f>
        <v>Info Sheet</v>
      </c>
      <c r="I7" s="27" t="str">
        <f>VLOOKUP(テーブル2233456[[#This Row],[Code]],[1]WEB協定校一覧!$H$4:$S$181,12,0)</f>
        <v>https://www.apu.ac.jp/abroad/university/infosheet/files/Halmstad_University.pdf</v>
      </c>
      <c r="J7" s="29" t="s">
        <v>57</v>
      </c>
      <c r="K7" s="29" t="s">
        <v>57</v>
      </c>
      <c r="L7" s="29" t="s">
        <v>86</v>
      </c>
      <c r="M7" s="29"/>
      <c r="N7" s="29"/>
      <c r="O7" s="29"/>
      <c r="P7" s="39">
        <v>2</v>
      </c>
      <c r="Q7" s="30" t="s">
        <v>59</v>
      </c>
      <c r="R7" s="30" t="s">
        <v>91</v>
      </c>
      <c r="S7" s="30" t="s">
        <v>92</v>
      </c>
      <c r="T7" s="31">
        <v>46478</v>
      </c>
      <c r="U7" s="31">
        <v>46492</v>
      </c>
      <c r="V7" s="31">
        <v>46629</v>
      </c>
      <c r="W7" s="32">
        <v>2</v>
      </c>
      <c r="X7" s="32">
        <v>2.5</v>
      </c>
      <c r="Y7" s="30">
        <v>4</v>
      </c>
      <c r="Z7" s="30">
        <v>84</v>
      </c>
      <c r="AA7" s="33">
        <v>6</v>
      </c>
      <c r="AB7" s="53">
        <v>2.5</v>
      </c>
      <c r="AC7" s="47">
        <v>90</v>
      </c>
      <c r="AD7" s="47"/>
      <c r="AE7" s="47"/>
      <c r="AF7" s="47"/>
      <c r="AG7" s="47"/>
      <c r="AH7" s="47"/>
      <c r="AI7" s="50">
        <v>6.5</v>
      </c>
      <c r="AJ7" s="50"/>
      <c r="AK7" s="50"/>
      <c r="AL7" s="50"/>
      <c r="AM7" s="50"/>
      <c r="AN7" s="39"/>
      <c r="AO7" s="39"/>
      <c r="AP7" s="39" t="s">
        <v>63</v>
      </c>
      <c r="AQ7" s="52"/>
      <c r="AR7" s="29" t="s">
        <v>57</v>
      </c>
      <c r="AS7" s="29" t="s">
        <v>57</v>
      </c>
      <c r="AT7" s="29" t="s">
        <v>57</v>
      </c>
      <c r="AU7" s="29" t="s">
        <v>57</v>
      </c>
      <c r="AV7" s="29" t="s">
        <v>57</v>
      </c>
      <c r="AW7" s="29" t="s">
        <v>58</v>
      </c>
      <c r="AX7" s="29" t="s">
        <v>57</v>
      </c>
      <c r="AY7" s="29" t="s">
        <v>57</v>
      </c>
      <c r="AZ7" s="29" t="s">
        <v>57</v>
      </c>
      <c r="BA7" s="29" t="s">
        <v>57</v>
      </c>
      <c r="BB7" s="29" t="s">
        <v>57</v>
      </c>
      <c r="BC7" s="29" t="s">
        <v>57</v>
      </c>
      <c r="BD7" s="29" t="s">
        <v>58</v>
      </c>
      <c r="BE7" s="29" t="s">
        <v>58</v>
      </c>
      <c r="BF7" s="29" t="s">
        <v>58</v>
      </c>
      <c r="BG7" s="29"/>
      <c r="BH7" s="29" t="s">
        <v>57</v>
      </c>
      <c r="BI7" s="29" t="s">
        <v>58</v>
      </c>
      <c r="BJ7" s="29" t="s">
        <v>57</v>
      </c>
      <c r="BK7" s="54" t="s">
        <v>308</v>
      </c>
      <c r="BL7" s="49" t="s">
        <v>101</v>
      </c>
      <c r="BM7" s="97" t="str">
        <f>HYPERLINK(テーブル2233456[[#This Row],[Website Link]],"Website")</f>
        <v>Website</v>
      </c>
      <c r="BN7" s="27" t="s">
        <v>103</v>
      </c>
      <c r="BO7" s="35">
        <v>1</v>
      </c>
      <c r="BP7" s="35">
        <v>1</v>
      </c>
      <c r="BQ7" s="35">
        <v>1</v>
      </c>
      <c r="BR7" s="35">
        <v>1</v>
      </c>
      <c r="BS7" s="35">
        <v>1</v>
      </c>
      <c r="BT7" s="35">
        <v>1</v>
      </c>
    </row>
    <row r="8" spans="1:72" ht="100.8">
      <c r="A8" s="14">
        <v>46307</v>
      </c>
      <c r="B8" s="27">
        <f t="shared" si="0"/>
        <v>3</v>
      </c>
      <c r="C8" s="27">
        <v>990106</v>
      </c>
      <c r="D8" s="27" t="s">
        <v>54</v>
      </c>
      <c r="E8" s="28" t="s">
        <v>76</v>
      </c>
      <c r="F8" s="28" t="s">
        <v>80</v>
      </c>
      <c r="G8" s="28" t="s">
        <v>84</v>
      </c>
      <c r="H8" s="15" t="str">
        <f>HYPERLINK(テーブル2233456[[#This Row],[info link]],"Info Sheet")</f>
        <v>Info Sheet</v>
      </c>
      <c r="I8" s="27" t="str">
        <f>VLOOKUP(テーブル2233456[[#This Row],[Code]],[1]WEB協定校一覧!$H$4:$S$181,12,0)</f>
        <v>https://gao.um.edu.mo/mobility/inbound/programmes-application/</v>
      </c>
      <c r="J8" s="29" t="s">
        <v>57</v>
      </c>
      <c r="K8" s="29"/>
      <c r="L8" s="29" t="s">
        <v>58</v>
      </c>
      <c r="M8" s="29" t="s">
        <v>88</v>
      </c>
      <c r="N8" s="29" t="s">
        <v>88</v>
      </c>
      <c r="O8" s="29"/>
      <c r="P8" s="29">
        <v>2</v>
      </c>
      <c r="Q8" s="47" t="s">
        <v>59</v>
      </c>
      <c r="R8" s="30" t="s">
        <v>93</v>
      </c>
      <c r="S8" s="30" t="s">
        <v>94</v>
      </c>
      <c r="T8" s="31">
        <v>46476</v>
      </c>
      <c r="U8" s="31" t="s">
        <v>98</v>
      </c>
      <c r="V8" s="31">
        <v>46618</v>
      </c>
      <c r="W8" s="32">
        <v>2</v>
      </c>
      <c r="X8" s="32">
        <v>2.5</v>
      </c>
      <c r="Y8" s="30">
        <v>3.5</v>
      </c>
      <c r="Z8" s="30">
        <v>73</v>
      </c>
      <c r="AA8" s="33">
        <v>5.5</v>
      </c>
      <c r="AB8" s="53">
        <v>2.5</v>
      </c>
      <c r="AC8" s="47"/>
      <c r="AD8" s="47"/>
      <c r="AE8" s="47"/>
      <c r="AF8" s="47"/>
      <c r="AG8" s="47"/>
      <c r="AH8" s="47"/>
      <c r="AI8" s="50">
        <v>6</v>
      </c>
      <c r="AJ8" s="50">
        <v>5.5</v>
      </c>
      <c r="AK8" s="50">
        <v>5.5</v>
      </c>
      <c r="AL8" s="50">
        <v>5.5</v>
      </c>
      <c r="AM8" s="50">
        <v>5.5</v>
      </c>
      <c r="AN8" s="39"/>
      <c r="AO8" s="39"/>
      <c r="AP8" s="39" t="s">
        <v>63</v>
      </c>
      <c r="AQ8" s="52"/>
      <c r="AR8" s="29" t="s">
        <v>57</v>
      </c>
      <c r="AS8" s="29" t="s">
        <v>57</v>
      </c>
      <c r="AT8" s="29" t="s">
        <v>57</v>
      </c>
      <c r="AU8" s="29" t="s">
        <v>57</v>
      </c>
      <c r="AV8" s="29" t="s">
        <v>57</v>
      </c>
      <c r="AW8" s="29" t="s">
        <v>58</v>
      </c>
      <c r="AX8" s="29" t="s">
        <v>57</v>
      </c>
      <c r="AY8" s="29" t="s">
        <v>57</v>
      </c>
      <c r="AZ8" s="29" t="s">
        <v>58</v>
      </c>
      <c r="BA8" s="29" t="s">
        <v>58</v>
      </c>
      <c r="BB8" s="29" t="s">
        <v>58</v>
      </c>
      <c r="BC8" s="29" t="s">
        <v>58</v>
      </c>
      <c r="BD8" s="29" t="s">
        <v>58</v>
      </c>
      <c r="BE8" s="29" t="s">
        <v>57</v>
      </c>
      <c r="BF8" s="29" t="s">
        <v>57</v>
      </c>
      <c r="BG8" s="29" t="s">
        <v>58</v>
      </c>
      <c r="BH8" s="29" t="s">
        <v>58</v>
      </c>
      <c r="BI8" s="29" t="s">
        <v>58</v>
      </c>
      <c r="BJ8" s="29" t="s">
        <v>58</v>
      </c>
      <c r="BK8" s="54"/>
      <c r="BL8" s="49" t="s">
        <v>101</v>
      </c>
      <c r="BM8" s="97" t="str">
        <f>HYPERLINK(テーブル2233456[[#This Row],[Website Link]],"Website")</f>
        <v>Website</v>
      </c>
      <c r="BN8" s="27" t="s">
        <v>104</v>
      </c>
      <c r="BO8" s="35">
        <v>1</v>
      </c>
      <c r="BP8" s="35">
        <v>1</v>
      </c>
      <c r="BQ8" s="35">
        <v>1</v>
      </c>
      <c r="BR8" s="35" t="s">
        <v>58</v>
      </c>
      <c r="BS8" s="35">
        <v>0</v>
      </c>
      <c r="BT8" s="35"/>
    </row>
    <row r="9" spans="1:72" ht="43.2">
      <c r="A9" s="14">
        <v>46307</v>
      </c>
      <c r="B9" s="27">
        <f t="shared" si="0"/>
        <v>4</v>
      </c>
      <c r="C9" s="27">
        <v>990293</v>
      </c>
      <c r="D9" s="27" t="s">
        <v>73</v>
      </c>
      <c r="E9" s="28" t="s">
        <v>75</v>
      </c>
      <c r="F9" s="28" t="s">
        <v>87</v>
      </c>
      <c r="G9" s="28" t="s">
        <v>85</v>
      </c>
      <c r="H9" s="15" t="str">
        <f>HYPERLINK(テーブル2233456[[#This Row],[info link]],"Info Sheet")</f>
        <v>Info Sheet</v>
      </c>
      <c r="I9" s="27" t="str">
        <f>VLOOKUP(テーブル2233456[[#This Row],[Code]],[1]WEB協定校一覧!$H$4:$S$181,12,0)</f>
        <v>https://www.apu.ac.jp/abroad/university/infosheet/files/Sodertorn_University.pdf</v>
      </c>
      <c r="J9" s="29"/>
      <c r="K9" s="29" t="s">
        <v>57</v>
      </c>
      <c r="L9" s="29" t="s">
        <v>86</v>
      </c>
      <c r="M9" s="29"/>
      <c r="N9" s="29"/>
      <c r="O9" s="29"/>
      <c r="P9" s="29">
        <v>4</v>
      </c>
      <c r="Q9" s="57" t="s">
        <v>89</v>
      </c>
      <c r="R9" s="30" t="s">
        <v>95</v>
      </c>
      <c r="S9" s="30" t="s">
        <v>96</v>
      </c>
      <c r="T9" s="31">
        <v>46502</v>
      </c>
      <c r="U9" s="31">
        <v>46508</v>
      </c>
      <c r="V9" s="31">
        <v>46622</v>
      </c>
      <c r="W9" s="32">
        <v>2</v>
      </c>
      <c r="X9" s="32">
        <v>2.5</v>
      </c>
      <c r="Y9" s="30">
        <v>3.5</v>
      </c>
      <c r="Z9" s="30">
        <v>66</v>
      </c>
      <c r="AA9" s="33">
        <v>5.5</v>
      </c>
      <c r="AB9" s="53">
        <v>2.5</v>
      </c>
      <c r="AC9" s="47">
        <v>72</v>
      </c>
      <c r="AD9" s="47"/>
      <c r="AE9" s="47"/>
      <c r="AF9" s="47"/>
      <c r="AG9" s="47"/>
      <c r="AH9" s="47"/>
      <c r="AI9" s="50">
        <v>6</v>
      </c>
      <c r="AJ9" s="50"/>
      <c r="AK9" s="50"/>
      <c r="AL9" s="50"/>
      <c r="AM9" s="50"/>
      <c r="AN9" s="39"/>
      <c r="AO9" s="39"/>
      <c r="AP9" s="39" t="s">
        <v>63</v>
      </c>
      <c r="AQ9" s="52"/>
      <c r="AR9" s="29" t="s">
        <v>58</v>
      </c>
      <c r="AS9" s="29" t="s">
        <v>58</v>
      </c>
      <c r="AT9" s="29" t="s">
        <v>58</v>
      </c>
      <c r="AU9" s="29" t="s">
        <v>58</v>
      </c>
      <c r="AV9" s="29" t="s">
        <v>58</v>
      </c>
      <c r="AW9" s="29" t="s">
        <v>58</v>
      </c>
      <c r="AX9" s="29" t="s">
        <v>58</v>
      </c>
      <c r="AY9" s="29" t="s">
        <v>58</v>
      </c>
      <c r="AZ9" s="29" t="s">
        <v>58</v>
      </c>
      <c r="BA9" s="29" t="s">
        <v>58</v>
      </c>
      <c r="BB9" s="29" t="s">
        <v>57</v>
      </c>
      <c r="BC9" s="29" t="s">
        <v>57</v>
      </c>
      <c r="BD9" s="29" t="s">
        <v>58</v>
      </c>
      <c r="BE9" s="29" t="s">
        <v>58</v>
      </c>
      <c r="BF9" s="29" t="s">
        <v>58</v>
      </c>
      <c r="BG9" s="29" t="s">
        <v>58</v>
      </c>
      <c r="BH9" s="29" t="s">
        <v>58</v>
      </c>
      <c r="BI9" s="29" t="s">
        <v>58</v>
      </c>
      <c r="BJ9" s="29" t="s">
        <v>58</v>
      </c>
      <c r="BK9" s="54"/>
      <c r="BL9" s="49" t="s">
        <v>101</v>
      </c>
      <c r="BM9" s="97" t="str">
        <f>HYPERLINK(テーブル2233456[[#This Row],[Website Link]],"Website")</f>
        <v>Website</v>
      </c>
      <c r="BN9" s="27" t="s">
        <v>105</v>
      </c>
      <c r="BO9" s="35">
        <v>2</v>
      </c>
      <c r="BP9" s="35">
        <v>2</v>
      </c>
      <c r="BQ9" s="35">
        <v>1</v>
      </c>
      <c r="BR9" s="35">
        <v>1</v>
      </c>
      <c r="BS9" s="35">
        <v>1</v>
      </c>
      <c r="BT9" s="35">
        <v>1</v>
      </c>
    </row>
    <row r="10" spans="1:72" ht="43.2">
      <c r="A10" s="14">
        <v>46307</v>
      </c>
      <c r="B10" s="27">
        <f t="shared" si="0"/>
        <v>5</v>
      </c>
      <c r="C10" s="27">
        <v>990741</v>
      </c>
      <c r="D10" s="27" t="s">
        <v>73</v>
      </c>
      <c r="E10" s="28" t="s">
        <v>77</v>
      </c>
      <c r="F10" s="28" t="s">
        <v>81</v>
      </c>
      <c r="G10" s="28" t="s">
        <v>81</v>
      </c>
      <c r="H10" s="15" t="str">
        <f>HYPERLINK(テーブル2233456[[#This Row],[info link]],"Info Sheet")</f>
        <v>Info Sheet</v>
      </c>
      <c r="I10" s="27" t="str">
        <f>VLOOKUP(テーブル2233456[[#This Row],[Code]],[1]WEB協定校一覧!$H$4:$S$181,12,0)</f>
        <v>https://www.apu.ac.jp/abroad/university/infosheet/files/Romanian_American_University.pdf</v>
      </c>
      <c r="J10" s="29" t="s">
        <v>57</v>
      </c>
      <c r="K10" s="29" t="s">
        <v>57</v>
      </c>
      <c r="L10" s="29" t="s">
        <v>57</v>
      </c>
      <c r="M10" s="29"/>
      <c r="N10" s="29"/>
      <c r="O10" s="29"/>
      <c r="P10" s="29">
        <v>2</v>
      </c>
      <c r="Q10" s="30" t="s">
        <v>59</v>
      </c>
      <c r="R10" s="30" t="s">
        <v>97</v>
      </c>
      <c r="S10" s="30" t="s">
        <v>61</v>
      </c>
      <c r="T10" s="31">
        <v>46522</v>
      </c>
      <c r="U10" s="31">
        <v>46539</v>
      </c>
      <c r="V10" s="31">
        <v>46657</v>
      </c>
      <c r="W10" s="32">
        <v>2</v>
      </c>
      <c r="X10" s="32">
        <v>2.5</v>
      </c>
      <c r="Y10" s="30">
        <v>3.5</v>
      </c>
      <c r="Z10" s="30">
        <v>65</v>
      </c>
      <c r="AA10" s="33">
        <v>5</v>
      </c>
      <c r="AB10" s="53">
        <v>2.5</v>
      </c>
      <c r="AC10" s="47" t="s">
        <v>289</v>
      </c>
      <c r="AD10" s="47"/>
      <c r="AE10" s="47"/>
      <c r="AF10" s="47"/>
      <c r="AG10" s="47"/>
      <c r="AH10" s="47" t="s">
        <v>57</v>
      </c>
      <c r="AI10" s="50">
        <v>5.5</v>
      </c>
      <c r="AJ10" s="50">
        <v>5.5</v>
      </c>
      <c r="AK10" s="50">
        <v>5.5</v>
      </c>
      <c r="AL10" s="50">
        <v>5.5</v>
      </c>
      <c r="AM10" s="50">
        <v>5.5</v>
      </c>
      <c r="AN10" s="66" t="s">
        <v>63</v>
      </c>
      <c r="AO10" s="66" t="s">
        <v>63</v>
      </c>
      <c r="AP10" s="66" t="s">
        <v>57</v>
      </c>
      <c r="AQ10" s="52"/>
      <c r="AR10" s="29" t="s">
        <v>57</v>
      </c>
      <c r="AS10" s="29" t="s">
        <v>57</v>
      </c>
      <c r="AT10" s="29" t="s">
        <v>57</v>
      </c>
      <c r="AU10" s="29" t="s">
        <v>57</v>
      </c>
      <c r="AV10" s="29" t="s">
        <v>57</v>
      </c>
      <c r="AW10" s="29" t="s">
        <v>58</v>
      </c>
      <c r="AX10" s="29" t="s">
        <v>57</v>
      </c>
      <c r="AY10" s="29" t="s">
        <v>57</v>
      </c>
      <c r="AZ10" s="29" t="s">
        <v>58</v>
      </c>
      <c r="BA10" s="29" t="s">
        <v>58</v>
      </c>
      <c r="BB10" s="29" t="s">
        <v>58</v>
      </c>
      <c r="BC10" s="29" t="s">
        <v>58</v>
      </c>
      <c r="BD10" s="29" t="s">
        <v>58</v>
      </c>
      <c r="BE10" s="29" t="s">
        <v>57</v>
      </c>
      <c r="BF10" s="29" t="s">
        <v>57</v>
      </c>
      <c r="BG10" s="29" t="s">
        <v>58</v>
      </c>
      <c r="BH10" s="29" t="s">
        <v>58</v>
      </c>
      <c r="BI10" s="29" t="s">
        <v>58</v>
      </c>
      <c r="BJ10" s="29" t="s">
        <v>58</v>
      </c>
      <c r="BK10" s="54"/>
      <c r="BL10" s="49" t="s">
        <v>101</v>
      </c>
      <c r="BM10" s="97" t="str">
        <f>HYPERLINK(テーブル2233456[[#This Row],[Website Link]],"Website")</f>
        <v>Website</v>
      </c>
      <c r="BN10" s="27" t="s">
        <v>106</v>
      </c>
      <c r="BO10" s="35">
        <v>2</v>
      </c>
      <c r="BP10" s="35">
        <v>2</v>
      </c>
      <c r="BQ10" s="35">
        <v>1</v>
      </c>
      <c r="BR10" s="35" t="s">
        <v>58</v>
      </c>
      <c r="BS10" s="35">
        <v>0</v>
      </c>
      <c r="BT10" s="35"/>
    </row>
    <row r="11" spans="1:72" ht="86.4">
      <c r="A11" s="14">
        <v>46307</v>
      </c>
      <c r="B11" s="27">
        <f t="shared" si="0"/>
        <v>6</v>
      </c>
      <c r="C11" s="27">
        <v>990903</v>
      </c>
      <c r="D11" s="27" t="s">
        <v>73</v>
      </c>
      <c r="E11" s="28" t="s">
        <v>107</v>
      </c>
      <c r="F11" s="28" t="s">
        <v>111</v>
      </c>
      <c r="G11" s="28" t="s">
        <v>117</v>
      </c>
      <c r="H11" s="15" t="str">
        <f>HYPERLINK(テーブル2233456[[#This Row],[info link]],"Info Sheet")</f>
        <v>Info Sheet</v>
      </c>
      <c r="I11" s="27" t="str">
        <f>VLOOKUP(テーブル2233456[[#This Row],[Code]],[1]WEB協定校一覧!$H$4:$S$181,12,0)</f>
        <v>https://www.apu.ac.jp/abroad/university/infosheet/files/Pforzheim_University_of_Applied_Sciences.pdf</v>
      </c>
      <c r="J11" s="29" t="s">
        <v>57</v>
      </c>
      <c r="K11" s="29" t="s">
        <v>58</v>
      </c>
      <c r="L11" s="29" t="s">
        <v>58</v>
      </c>
      <c r="M11" s="29" t="s">
        <v>57</v>
      </c>
      <c r="N11" s="29"/>
      <c r="O11" s="29" t="s">
        <v>57</v>
      </c>
      <c r="P11" s="29">
        <v>2</v>
      </c>
      <c r="Q11" s="47" t="s">
        <v>59</v>
      </c>
      <c r="R11" s="30" t="s">
        <v>266</v>
      </c>
      <c r="S11" s="30" t="s">
        <v>122</v>
      </c>
      <c r="T11" s="31">
        <v>46508</v>
      </c>
      <c r="U11" s="31">
        <v>46522</v>
      </c>
      <c r="V11" s="31">
        <v>46660</v>
      </c>
      <c r="W11" s="32">
        <v>2</v>
      </c>
      <c r="X11" s="32">
        <v>2.5</v>
      </c>
      <c r="Y11" s="30">
        <v>4</v>
      </c>
      <c r="Z11" s="30">
        <v>79</v>
      </c>
      <c r="AA11" s="33">
        <v>6</v>
      </c>
      <c r="AB11" s="53">
        <v>2.5</v>
      </c>
      <c r="AC11" s="47" t="s">
        <v>290</v>
      </c>
      <c r="AD11" s="47"/>
      <c r="AE11" s="47"/>
      <c r="AF11" s="47"/>
      <c r="AG11" s="47"/>
      <c r="AH11" s="47" t="s">
        <v>57</v>
      </c>
      <c r="AI11" s="50">
        <v>6.5</v>
      </c>
      <c r="AJ11" s="50"/>
      <c r="AK11" s="50"/>
      <c r="AL11" s="50"/>
      <c r="AM11" s="50"/>
      <c r="AN11" s="39" t="s">
        <v>57</v>
      </c>
      <c r="AO11" s="39" t="s">
        <v>57</v>
      </c>
      <c r="AP11" s="66" t="s">
        <v>57</v>
      </c>
      <c r="AQ11" s="52" t="s">
        <v>130</v>
      </c>
      <c r="AR11" s="29" t="s">
        <v>57</v>
      </c>
      <c r="AS11" s="29" t="s">
        <v>57</v>
      </c>
      <c r="AT11" s="29" t="s">
        <v>57</v>
      </c>
      <c r="AU11" s="29" t="s">
        <v>57</v>
      </c>
      <c r="AV11" s="29" t="s">
        <v>57</v>
      </c>
      <c r="AW11" s="29" t="s">
        <v>57</v>
      </c>
      <c r="AX11" s="29" t="s">
        <v>57</v>
      </c>
      <c r="AY11" s="29" t="s">
        <v>58</v>
      </c>
      <c r="AZ11" s="29" t="s">
        <v>58</v>
      </c>
      <c r="BA11" s="29" t="s">
        <v>58</v>
      </c>
      <c r="BB11" s="29" t="s">
        <v>58</v>
      </c>
      <c r="BC11" s="29" t="s">
        <v>57</v>
      </c>
      <c r="BD11" s="29" t="s">
        <v>58</v>
      </c>
      <c r="BE11" s="29" t="s">
        <v>58</v>
      </c>
      <c r="BF11" s="29" t="s">
        <v>58</v>
      </c>
      <c r="BG11" s="29" t="s">
        <v>57</v>
      </c>
      <c r="BH11" s="29" t="s">
        <v>58</v>
      </c>
      <c r="BI11" s="29" t="s">
        <v>58</v>
      </c>
      <c r="BJ11" s="29" t="s">
        <v>58</v>
      </c>
      <c r="BK11" s="54" t="s">
        <v>309</v>
      </c>
      <c r="BL11" s="49" t="s">
        <v>101</v>
      </c>
      <c r="BM11" s="97" t="str">
        <f>HYPERLINK(テーブル2233456[[#This Row],[Website Link]],"Website")</f>
        <v>Website</v>
      </c>
      <c r="BN11" s="27" t="s">
        <v>133</v>
      </c>
      <c r="BO11" s="35">
        <v>2</v>
      </c>
      <c r="BP11" s="35">
        <v>2</v>
      </c>
      <c r="BQ11" s="35">
        <v>1</v>
      </c>
      <c r="BR11" s="35">
        <v>1</v>
      </c>
      <c r="BS11" s="35">
        <v>1</v>
      </c>
      <c r="BT11" s="35">
        <v>1</v>
      </c>
    </row>
    <row r="12" spans="1:72" ht="43.2">
      <c r="A12" s="14">
        <v>46307</v>
      </c>
      <c r="B12" s="27">
        <f t="shared" si="0"/>
        <v>7</v>
      </c>
      <c r="C12" s="27">
        <v>990018</v>
      </c>
      <c r="D12" s="27" t="s">
        <v>73</v>
      </c>
      <c r="E12" s="28" t="s">
        <v>108</v>
      </c>
      <c r="F12" s="28" t="s">
        <v>112</v>
      </c>
      <c r="G12" s="28" t="s">
        <v>118</v>
      </c>
      <c r="H12" s="15" t="str">
        <f>HYPERLINK(テーブル2233456[[#This Row],[info link]],"Info Sheet")</f>
        <v>Info Sheet</v>
      </c>
      <c r="I12" s="27" t="str">
        <f>VLOOKUP(テーブル2233456[[#This Row],[Code]],[1]WEB協定校一覧!$H$4:$S$181,12,0)</f>
        <v>https://www.apu.ac.jp/abroad/university/infosheet/files/University_of_Applied_Sciences_Upper_Austria.pdf</v>
      </c>
      <c r="J12" s="29" t="s">
        <v>57</v>
      </c>
      <c r="K12" s="29" t="s">
        <v>58</v>
      </c>
      <c r="L12" s="29" t="s">
        <v>58</v>
      </c>
      <c r="M12" s="29"/>
      <c r="N12" s="29"/>
      <c r="O12" s="29"/>
      <c r="P12" s="29">
        <v>4</v>
      </c>
      <c r="Q12" s="30" t="s">
        <v>59</v>
      </c>
      <c r="R12" s="30" t="s">
        <v>267</v>
      </c>
      <c r="S12" s="30" t="s">
        <v>268</v>
      </c>
      <c r="T12" s="31">
        <v>46522</v>
      </c>
      <c r="U12" s="31">
        <v>46539</v>
      </c>
      <c r="V12" s="31">
        <v>46653</v>
      </c>
      <c r="W12" s="32">
        <v>2</v>
      </c>
      <c r="X12" s="32">
        <v>2.5</v>
      </c>
      <c r="Y12" s="30">
        <v>4</v>
      </c>
      <c r="Z12" s="30">
        <v>81</v>
      </c>
      <c r="AA12" s="33">
        <v>5.5</v>
      </c>
      <c r="AB12" s="53">
        <v>2.5</v>
      </c>
      <c r="AC12" s="47" t="s">
        <v>291</v>
      </c>
      <c r="AD12" s="47"/>
      <c r="AE12" s="47"/>
      <c r="AF12" s="47"/>
      <c r="AG12" s="47"/>
      <c r="AH12" s="39" t="s">
        <v>57</v>
      </c>
      <c r="AI12" s="50">
        <v>6</v>
      </c>
      <c r="AJ12" s="50"/>
      <c r="AK12" s="50"/>
      <c r="AL12" s="50"/>
      <c r="AM12" s="50"/>
      <c r="AN12" s="39" t="s">
        <v>57</v>
      </c>
      <c r="AO12" s="39" t="s">
        <v>57</v>
      </c>
      <c r="AP12" s="66" t="s">
        <v>57</v>
      </c>
      <c r="AQ12" s="52"/>
      <c r="AR12" s="29" t="s">
        <v>58</v>
      </c>
      <c r="AS12" s="29" t="s">
        <v>57</v>
      </c>
      <c r="AT12" s="29" t="s">
        <v>57</v>
      </c>
      <c r="AU12" s="29" t="s">
        <v>57</v>
      </c>
      <c r="AV12" s="29" t="s">
        <v>57</v>
      </c>
      <c r="AW12" s="29" t="s">
        <v>57</v>
      </c>
      <c r="AX12" s="29" t="s">
        <v>58</v>
      </c>
      <c r="AY12" s="29" t="s">
        <v>58</v>
      </c>
      <c r="AZ12" s="29" t="s">
        <v>58</v>
      </c>
      <c r="BA12" s="29" t="s">
        <v>58</v>
      </c>
      <c r="BB12" s="29" t="s">
        <v>58</v>
      </c>
      <c r="BC12" s="29" t="s">
        <v>58</v>
      </c>
      <c r="BD12" s="29" t="s">
        <v>58</v>
      </c>
      <c r="BE12" s="29" t="s">
        <v>58</v>
      </c>
      <c r="BF12" s="29" t="s">
        <v>58</v>
      </c>
      <c r="BG12" s="29" t="s">
        <v>58</v>
      </c>
      <c r="BH12" s="29" t="s">
        <v>58</v>
      </c>
      <c r="BI12" s="29" t="s">
        <v>58</v>
      </c>
      <c r="BJ12" s="29" t="s">
        <v>58</v>
      </c>
      <c r="BK12" s="54"/>
      <c r="BL12" s="49" t="s">
        <v>101</v>
      </c>
      <c r="BM12" s="97" t="str">
        <f>HYPERLINK(テーブル2233456[[#This Row],[Website Link]],"Website")</f>
        <v>Website</v>
      </c>
      <c r="BN12" s="27" t="s">
        <v>134</v>
      </c>
      <c r="BO12" s="35" t="s">
        <v>58</v>
      </c>
      <c r="BP12" s="35">
        <v>0</v>
      </c>
      <c r="BQ12" s="35"/>
      <c r="BR12" s="35" t="s">
        <v>58</v>
      </c>
      <c r="BS12" s="35">
        <v>0</v>
      </c>
      <c r="BT12" s="35"/>
    </row>
    <row r="13" spans="1:72" ht="57.6">
      <c r="A13" s="14">
        <v>46307</v>
      </c>
      <c r="B13" s="27">
        <f t="shared" si="0"/>
        <v>8</v>
      </c>
      <c r="C13" s="27">
        <v>990897</v>
      </c>
      <c r="D13" s="27" t="s">
        <v>73</v>
      </c>
      <c r="E13" s="28" t="s">
        <v>109</v>
      </c>
      <c r="F13" s="28" t="s">
        <v>113</v>
      </c>
      <c r="G13" s="40" t="s">
        <v>119</v>
      </c>
      <c r="H13" s="15" t="str">
        <f>HYPERLINK(テーブル2233456[[#This Row],[info link]],"Info Sheet")</f>
        <v>Info Sheet</v>
      </c>
      <c r="I13" s="27" t="str">
        <f>VLOOKUP(テーブル2233456[[#This Row],[Code]],[1]WEB協定校一覧!$H$4:$S$181,12,0)</f>
        <v>https://www.apu.ac.jp/abroad/university/infosheet/files/Burgundy_School_of_Business.pdf</v>
      </c>
      <c r="J13" s="29" t="s">
        <v>57</v>
      </c>
      <c r="K13" s="29" t="s">
        <v>58</v>
      </c>
      <c r="L13" s="29" t="s">
        <v>58</v>
      </c>
      <c r="M13" s="29" t="s">
        <v>57</v>
      </c>
      <c r="N13" s="29" t="s">
        <v>57</v>
      </c>
      <c r="O13" s="29"/>
      <c r="P13" s="29">
        <v>4</v>
      </c>
      <c r="Q13" s="30" t="s">
        <v>59</v>
      </c>
      <c r="R13" s="30" t="s">
        <v>123</v>
      </c>
      <c r="S13" s="30" t="s">
        <v>124</v>
      </c>
      <c r="T13" s="31">
        <v>46510</v>
      </c>
      <c r="U13" s="31">
        <v>46524</v>
      </c>
      <c r="V13" s="31">
        <v>46633</v>
      </c>
      <c r="W13" s="32">
        <v>2</v>
      </c>
      <c r="X13" s="32">
        <v>2.5</v>
      </c>
      <c r="Y13" s="30">
        <v>3.5</v>
      </c>
      <c r="Z13" s="30">
        <v>74</v>
      </c>
      <c r="AA13" s="33">
        <v>5.5</v>
      </c>
      <c r="AB13" s="53">
        <v>2.5</v>
      </c>
      <c r="AC13" s="47">
        <v>80</v>
      </c>
      <c r="AD13" s="47" t="s">
        <v>128</v>
      </c>
      <c r="AE13" s="47" t="s">
        <v>129</v>
      </c>
      <c r="AF13" s="59" t="s">
        <v>461</v>
      </c>
      <c r="AG13" s="59" t="s">
        <v>462</v>
      </c>
      <c r="AH13" s="66" t="s">
        <v>63</v>
      </c>
      <c r="AI13" s="50">
        <v>6</v>
      </c>
      <c r="AJ13" s="50"/>
      <c r="AK13" s="50"/>
      <c r="AL13" s="50"/>
      <c r="AM13" s="50"/>
      <c r="AN13" s="66" t="s">
        <v>63</v>
      </c>
      <c r="AO13" s="66" t="s">
        <v>63</v>
      </c>
      <c r="AP13" s="66" t="s">
        <v>57</v>
      </c>
      <c r="AQ13" s="52"/>
      <c r="AR13" s="29" t="s">
        <v>58</v>
      </c>
      <c r="AS13" s="29" t="s">
        <v>57</v>
      </c>
      <c r="AT13" s="29" t="s">
        <v>57</v>
      </c>
      <c r="AU13" s="29" t="s">
        <v>57</v>
      </c>
      <c r="AV13" s="29" t="s">
        <v>57</v>
      </c>
      <c r="AW13" s="29" t="s">
        <v>58</v>
      </c>
      <c r="AX13" s="29" t="s">
        <v>57</v>
      </c>
      <c r="AY13" s="29" t="s">
        <v>58</v>
      </c>
      <c r="AZ13" s="29" t="s">
        <v>58</v>
      </c>
      <c r="BA13" s="29" t="s">
        <v>58</v>
      </c>
      <c r="BB13" s="29" t="s">
        <v>58</v>
      </c>
      <c r="BC13" s="29" t="s">
        <v>57</v>
      </c>
      <c r="BD13" s="29" t="s">
        <v>58</v>
      </c>
      <c r="BE13" s="29" t="s">
        <v>58</v>
      </c>
      <c r="BF13" s="29" t="s">
        <v>58</v>
      </c>
      <c r="BG13" s="29" t="s">
        <v>57</v>
      </c>
      <c r="BH13" s="29" t="s">
        <v>57</v>
      </c>
      <c r="BI13" s="29" t="s">
        <v>57</v>
      </c>
      <c r="BJ13" s="29" t="s">
        <v>58</v>
      </c>
      <c r="BK13" s="54" t="s">
        <v>307</v>
      </c>
      <c r="BL13" s="49" t="s">
        <v>101</v>
      </c>
      <c r="BM13" s="97" t="str">
        <f>HYPERLINK(テーブル2233456[[#This Row],[Website Link]],"Website")</f>
        <v>Website</v>
      </c>
      <c r="BN13" s="27" t="s">
        <v>135</v>
      </c>
      <c r="BO13" s="35" t="s">
        <v>58</v>
      </c>
      <c r="BP13" s="35">
        <v>0</v>
      </c>
      <c r="BQ13" s="35"/>
      <c r="BR13" s="35" t="s">
        <v>58</v>
      </c>
      <c r="BS13" s="35">
        <v>0</v>
      </c>
      <c r="BT13" s="35"/>
    </row>
    <row r="14" spans="1:72" ht="43.2">
      <c r="A14" s="14">
        <v>46307</v>
      </c>
      <c r="B14" s="27">
        <f t="shared" si="0"/>
        <v>9</v>
      </c>
      <c r="C14" s="27">
        <v>990792</v>
      </c>
      <c r="D14" s="27" t="s">
        <v>73</v>
      </c>
      <c r="E14" s="28" t="s">
        <v>109</v>
      </c>
      <c r="F14" s="28" t="s">
        <v>114</v>
      </c>
      <c r="G14" s="28" t="s">
        <v>120</v>
      </c>
      <c r="H14" s="15" t="str">
        <f>HYPERLINK(テーブル2233456[[#This Row],[info link]],"Info Sheet")</f>
        <v>Info Sheet</v>
      </c>
      <c r="I14" s="27" t="str">
        <f>VLOOKUP(テーブル2233456[[#This Row],[Code]],[1]WEB協定校一覧!$H$4:$S$181,12,0)</f>
        <v>https://www.apu.ac.jp/abroad/university/infosheet/files/Rennes_School_of_Business.pdf</v>
      </c>
      <c r="J14" s="29" t="s">
        <v>57</v>
      </c>
      <c r="K14" s="29" t="s">
        <v>58</v>
      </c>
      <c r="L14" s="29" t="s">
        <v>58</v>
      </c>
      <c r="M14" s="29" t="s">
        <v>57</v>
      </c>
      <c r="N14" s="29" t="s">
        <v>57</v>
      </c>
      <c r="O14" s="29" t="s">
        <v>57</v>
      </c>
      <c r="P14" s="29">
        <v>4</v>
      </c>
      <c r="Q14" s="30" t="s">
        <v>59</v>
      </c>
      <c r="R14" s="30" t="s">
        <v>125</v>
      </c>
      <c r="S14" s="30" t="s">
        <v>126</v>
      </c>
      <c r="T14" s="31">
        <v>46517</v>
      </c>
      <c r="U14" s="31">
        <v>46527</v>
      </c>
      <c r="V14" s="31">
        <v>46631</v>
      </c>
      <c r="W14" s="34">
        <v>2</v>
      </c>
      <c r="X14" s="34">
        <v>2.5</v>
      </c>
      <c r="Y14" s="29">
        <v>3.5</v>
      </c>
      <c r="Z14" s="29">
        <v>66</v>
      </c>
      <c r="AA14" s="33">
        <v>5.5</v>
      </c>
      <c r="AB14" s="53">
        <v>2.5</v>
      </c>
      <c r="AC14" s="47">
        <v>72</v>
      </c>
      <c r="AD14" s="47"/>
      <c r="AE14" s="47"/>
      <c r="AF14" s="47"/>
      <c r="AG14" s="47"/>
      <c r="AH14" s="39"/>
      <c r="AI14" s="50">
        <v>6</v>
      </c>
      <c r="AJ14" s="50"/>
      <c r="AK14" s="50"/>
      <c r="AL14" s="50"/>
      <c r="AM14" s="50"/>
      <c r="AN14" s="39"/>
      <c r="AO14" s="39"/>
      <c r="AP14" s="39" t="s">
        <v>63</v>
      </c>
      <c r="AQ14" s="52"/>
      <c r="AR14" s="29" t="s">
        <v>57</v>
      </c>
      <c r="AS14" s="29" t="s">
        <v>57</v>
      </c>
      <c r="AT14" s="29" t="s">
        <v>57</v>
      </c>
      <c r="AU14" s="29" t="s">
        <v>57</v>
      </c>
      <c r="AV14" s="29" t="s">
        <v>57</v>
      </c>
      <c r="AW14" s="29" t="s">
        <v>57</v>
      </c>
      <c r="AX14" s="29" t="s">
        <v>57</v>
      </c>
      <c r="AY14" s="29" t="s">
        <v>57</v>
      </c>
      <c r="AZ14" s="29" t="s">
        <v>58</v>
      </c>
      <c r="BA14" s="29" t="s">
        <v>58</v>
      </c>
      <c r="BB14" s="29" t="s">
        <v>58</v>
      </c>
      <c r="BC14" s="29" t="s">
        <v>58</v>
      </c>
      <c r="BD14" s="29" t="s">
        <v>58</v>
      </c>
      <c r="BE14" s="29" t="s">
        <v>58</v>
      </c>
      <c r="BF14" s="29" t="s">
        <v>58</v>
      </c>
      <c r="BG14" s="29" t="s">
        <v>58</v>
      </c>
      <c r="BH14" s="29" t="s">
        <v>58</v>
      </c>
      <c r="BI14" s="29" t="s">
        <v>58</v>
      </c>
      <c r="BJ14" s="29" t="s">
        <v>58</v>
      </c>
      <c r="BK14" s="54" t="s">
        <v>310</v>
      </c>
      <c r="BL14" s="49" t="s">
        <v>101</v>
      </c>
      <c r="BM14" s="97" t="str">
        <f>HYPERLINK(テーブル2233456[[#This Row],[Website Link]],"Website")</f>
        <v>Website</v>
      </c>
      <c r="BN14" s="27" t="s">
        <v>136</v>
      </c>
      <c r="BO14" s="35" t="s">
        <v>58</v>
      </c>
      <c r="BP14" s="35">
        <v>0</v>
      </c>
      <c r="BQ14" s="35"/>
      <c r="BR14" s="35" t="s">
        <v>58</v>
      </c>
      <c r="BS14" s="35">
        <v>0</v>
      </c>
      <c r="BT14" s="35"/>
    </row>
    <row r="15" spans="1:72" ht="187.2">
      <c r="A15" s="14">
        <v>46307</v>
      </c>
      <c r="B15" s="27">
        <f t="shared" si="0"/>
        <v>10</v>
      </c>
      <c r="C15" s="27">
        <v>990419</v>
      </c>
      <c r="D15" s="27" t="s">
        <v>73</v>
      </c>
      <c r="E15" s="28" t="s">
        <v>110</v>
      </c>
      <c r="F15" s="28" t="s">
        <v>115</v>
      </c>
      <c r="G15" s="28" t="s">
        <v>121</v>
      </c>
      <c r="H15" s="15" t="str">
        <f>HYPERLINK(テーブル2233456[[#This Row],[info link]],"Info Sheet")</f>
        <v>Info Sheet</v>
      </c>
      <c r="I15" s="27" t="str">
        <f>VLOOKUP(テーブル2233456[[#This Row],[Code]],[1]WEB協定校一覧!$H$4:$S$181,12,0)</f>
        <v>https://www.apu.ac.jp/abroad/university/infosheet/files/ISCTE_Lisbon_University_Institute.pdf</v>
      </c>
      <c r="J15" s="29" t="s">
        <v>57</v>
      </c>
      <c r="K15" s="29" t="s">
        <v>57</v>
      </c>
      <c r="L15" s="29" t="s">
        <v>58</v>
      </c>
      <c r="M15" s="29" t="s">
        <v>57</v>
      </c>
      <c r="N15" s="29"/>
      <c r="O15" s="29"/>
      <c r="P15" s="29">
        <v>2</v>
      </c>
      <c r="Q15" s="30" t="s">
        <v>59</v>
      </c>
      <c r="R15" s="30" t="s">
        <v>269</v>
      </c>
      <c r="S15" s="30" t="s">
        <v>270</v>
      </c>
      <c r="T15" s="31">
        <v>46539</v>
      </c>
      <c r="U15" s="31">
        <v>46539</v>
      </c>
      <c r="V15" s="31">
        <v>46637</v>
      </c>
      <c r="W15" s="32">
        <v>2</v>
      </c>
      <c r="X15" s="32">
        <v>2.5</v>
      </c>
      <c r="Y15" s="30">
        <v>3.5</v>
      </c>
      <c r="Z15" s="30">
        <v>66</v>
      </c>
      <c r="AA15" s="30">
        <v>5.5</v>
      </c>
      <c r="AB15" s="53">
        <v>2.5</v>
      </c>
      <c r="AC15" s="47">
        <v>72</v>
      </c>
      <c r="AD15" s="47"/>
      <c r="AE15" s="47"/>
      <c r="AF15" s="47"/>
      <c r="AG15" s="47"/>
      <c r="AH15" s="39"/>
      <c r="AI15" s="50">
        <v>6</v>
      </c>
      <c r="AJ15" s="50"/>
      <c r="AK15" s="50"/>
      <c r="AL15" s="50"/>
      <c r="AM15" s="50"/>
      <c r="AN15" s="39"/>
      <c r="AO15" s="39"/>
      <c r="AP15" s="39" t="s">
        <v>63</v>
      </c>
      <c r="AQ15" s="52"/>
      <c r="AR15" s="29" t="s">
        <v>57</v>
      </c>
      <c r="AS15" s="29" t="s">
        <v>57</v>
      </c>
      <c r="AT15" s="29" t="s">
        <v>57</v>
      </c>
      <c r="AU15" s="29" t="s">
        <v>57</v>
      </c>
      <c r="AV15" s="29" t="s">
        <v>57</v>
      </c>
      <c r="AW15" s="29" t="s">
        <v>57</v>
      </c>
      <c r="AX15" s="29" t="s">
        <v>57</v>
      </c>
      <c r="AY15" s="29" t="s">
        <v>57</v>
      </c>
      <c r="AZ15" s="29" t="s">
        <v>57</v>
      </c>
      <c r="BA15" s="29" t="s">
        <v>57</v>
      </c>
      <c r="BB15" s="29" t="s">
        <v>57</v>
      </c>
      <c r="BC15" s="29" t="s">
        <v>57</v>
      </c>
      <c r="BD15" s="29" t="s">
        <v>57</v>
      </c>
      <c r="BE15" s="29" t="s">
        <v>58</v>
      </c>
      <c r="BF15" s="29" t="s">
        <v>57</v>
      </c>
      <c r="BG15" s="29" t="s">
        <v>57</v>
      </c>
      <c r="BH15" s="29" t="s">
        <v>58</v>
      </c>
      <c r="BI15" s="29" t="s">
        <v>57</v>
      </c>
      <c r="BJ15" s="29" t="s">
        <v>58</v>
      </c>
      <c r="BK15" s="54" t="s">
        <v>131</v>
      </c>
      <c r="BL15" s="49" t="s">
        <v>101</v>
      </c>
      <c r="BM15" s="97" t="str">
        <f>HYPERLINK(テーブル2233456[[#This Row],[Website Link]],"Website")</f>
        <v>Website</v>
      </c>
      <c r="BN15" s="27" t="s">
        <v>137</v>
      </c>
      <c r="BO15" s="35" t="s">
        <v>58</v>
      </c>
      <c r="BP15" s="35">
        <v>0</v>
      </c>
      <c r="BQ15" s="35"/>
      <c r="BR15" s="35">
        <v>6</v>
      </c>
      <c r="BS15" s="35">
        <v>1</v>
      </c>
      <c r="BT15" s="35">
        <v>6</v>
      </c>
    </row>
    <row r="16" spans="1:72" ht="43.2">
      <c r="A16" s="14">
        <v>46307</v>
      </c>
      <c r="B16" s="27">
        <f t="shared" si="0"/>
        <v>11</v>
      </c>
      <c r="C16" s="27">
        <v>990155</v>
      </c>
      <c r="D16" s="27" t="s">
        <v>73</v>
      </c>
      <c r="E16" s="28" t="s">
        <v>107</v>
      </c>
      <c r="F16" s="28" t="s">
        <v>116</v>
      </c>
      <c r="G16" s="28" t="s">
        <v>116</v>
      </c>
      <c r="H16" s="15" t="str">
        <f>HYPERLINK(テーブル2233456[[#This Row],[info link]],"Info Sheet")</f>
        <v>Info Sheet</v>
      </c>
      <c r="I16" s="27" t="str">
        <f>VLOOKUP(テーブル2233456[[#This Row],[Code]],[1]WEB協定校一覧!$H$4:$S$181,12,0)</f>
        <v>https://www.apu.ac.jp/abroad/university/infosheet/files/Zeppelin_University.pdf</v>
      </c>
      <c r="J16" s="29" t="s">
        <v>57</v>
      </c>
      <c r="K16" s="29" t="s">
        <v>57</v>
      </c>
      <c r="L16" s="29" t="s">
        <v>58</v>
      </c>
      <c r="M16" s="29"/>
      <c r="N16" s="29"/>
      <c r="O16" s="29"/>
      <c r="P16" s="29">
        <v>2</v>
      </c>
      <c r="Q16" s="30" t="s">
        <v>59</v>
      </c>
      <c r="R16" s="30" t="s">
        <v>60</v>
      </c>
      <c r="S16" s="30" t="s">
        <v>127</v>
      </c>
      <c r="T16" s="31">
        <v>46539</v>
      </c>
      <c r="U16" s="31">
        <v>46553</v>
      </c>
      <c r="V16" s="31">
        <v>46634</v>
      </c>
      <c r="W16" s="32">
        <v>2</v>
      </c>
      <c r="X16" s="32">
        <v>2.5</v>
      </c>
      <c r="Y16" s="30">
        <v>4</v>
      </c>
      <c r="Z16" s="30">
        <v>84</v>
      </c>
      <c r="AA16" s="30">
        <v>6</v>
      </c>
      <c r="AB16" s="53">
        <v>2.5</v>
      </c>
      <c r="AC16" s="47">
        <v>90</v>
      </c>
      <c r="AD16" s="47"/>
      <c r="AE16" s="47"/>
      <c r="AF16" s="47"/>
      <c r="AG16" s="47"/>
      <c r="AH16" s="66" t="s">
        <v>63</v>
      </c>
      <c r="AI16" s="50">
        <v>6.5</v>
      </c>
      <c r="AJ16" s="50"/>
      <c r="AK16" s="50"/>
      <c r="AL16" s="50"/>
      <c r="AM16" s="50"/>
      <c r="AN16" s="66" t="s">
        <v>63</v>
      </c>
      <c r="AO16" s="66" t="s">
        <v>63</v>
      </c>
      <c r="AP16" s="66" t="s">
        <v>57</v>
      </c>
      <c r="AQ16" s="52"/>
      <c r="AR16" s="29" t="s">
        <v>57</v>
      </c>
      <c r="AS16" s="29" t="s">
        <v>57</v>
      </c>
      <c r="AT16" s="29" t="s">
        <v>57</v>
      </c>
      <c r="AU16" s="29" t="s">
        <v>57</v>
      </c>
      <c r="AV16" s="29" t="s">
        <v>57</v>
      </c>
      <c r="AW16" s="29" t="s">
        <v>57</v>
      </c>
      <c r="AX16" s="29" t="s">
        <v>57</v>
      </c>
      <c r="AY16" s="29" t="s">
        <v>57</v>
      </c>
      <c r="AZ16" s="29" t="s">
        <v>57</v>
      </c>
      <c r="BA16" s="29" t="s">
        <v>57</v>
      </c>
      <c r="BB16" s="29" t="s">
        <v>58</v>
      </c>
      <c r="BC16" s="29" t="s">
        <v>58</v>
      </c>
      <c r="BD16" s="29" t="s">
        <v>57</v>
      </c>
      <c r="BE16" s="29" t="s">
        <v>58</v>
      </c>
      <c r="BF16" s="29" t="s">
        <v>58</v>
      </c>
      <c r="BG16" s="29" t="s">
        <v>57</v>
      </c>
      <c r="BH16" s="29" t="s">
        <v>58</v>
      </c>
      <c r="BI16" s="29" t="s">
        <v>57</v>
      </c>
      <c r="BJ16" s="29" t="s">
        <v>58</v>
      </c>
      <c r="BK16" s="54" t="s">
        <v>132</v>
      </c>
      <c r="BL16" s="49" t="s">
        <v>101</v>
      </c>
      <c r="BM16" s="97" t="str">
        <f>HYPERLINK(テーブル2233456[[#This Row],[Website Link]],"Website")</f>
        <v>Website</v>
      </c>
      <c r="BN16" s="27" t="s">
        <v>138</v>
      </c>
      <c r="BO16" s="35">
        <v>1</v>
      </c>
      <c r="BP16" s="35">
        <v>1</v>
      </c>
      <c r="BQ16" s="35">
        <v>1</v>
      </c>
      <c r="BR16" s="35">
        <v>2</v>
      </c>
      <c r="BS16" s="35">
        <v>1</v>
      </c>
      <c r="BT16" s="35">
        <v>2</v>
      </c>
    </row>
    <row r="17" spans="1:72" ht="57.6">
      <c r="A17" s="14">
        <v>46307</v>
      </c>
      <c r="B17" s="27">
        <f t="shared" si="0"/>
        <v>12</v>
      </c>
      <c r="C17" s="27">
        <v>990659</v>
      </c>
      <c r="D17" s="27" t="s">
        <v>73</v>
      </c>
      <c r="E17" s="28" t="s">
        <v>107</v>
      </c>
      <c r="F17" s="28" t="s">
        <v>141</v>
      </c>
      <c r="G17" s="28" t="s">
        <v>142</v>
      </c>
      <c r="H17" s="15" t="str">
        <f>HYPERLINK(テーブル2233456[[#This Row],[info link]],"Info Sheet")</f>
        <v>Info Sheet</v>
      </c>
      <c r="I17" s="27" t="str">
        <f>VLOOKUP(テーブル2233456[[#This Row],[Code]],[1]WEB協定校一覧!$H$4:$S$181,12,0)</f>
        <v>https://www.apu.ac.jp/abroad/university/infosheet/files/Karlshochschule_International_University.pdf</v>
      </c>
      <c r="J17" s="29" t="s">
        <v>57</v>
      </c>
      <c r="K17" s="29"/>
      <c r="L17" s="29" t="s">
        <v>58</v>
      </c>
      <c r="M17" s="29"/>
      <c r="N17" s="29"/>
      <c r="O17" s="29"/>
      <c r="P17" s="29">
        <v>1</v>
      </c>
      <c r="Q17" s="57" t="s">
        <v>149</v>
      </c>
      <c r="R17" s="30" t="s">
        <v>271</v>
      </c>
      <c r="S17" s="30" t="s">
        <v>272</v>
      </c>
      <c r="T17" s="31">
        <v>46507</v>
      </c>
      <c r="U17" s="31">
        <v>46522</v>
      </c>
      <c r="V17" s="31">
        <v>46643</v>
      </c>
      <c r="W17" s="32">
        <v>2</v>
      </c>
      <c r="X17" s="32">
        <v>2.5</v>
      </c>
      <c r="Y17" s="30">
        <v>3.5</v>
      </c>
      <c r="Z17" s="30">
        <v>74</v>
      </c>
      <c r="AA17" s="33">
        <v>5.5</v>
      </c>
      <c r="AB17" s="53">
        <v>2.5</v>
      </c>
      <c r="AC17" s="47">
        <v>80</v>
      </c>
      <c r="AD17" s="47"/>
      <c r="AE17" s="47"/>
      <c r="AF17" s="47"/>
      <c r="AG17" s="47"/>
      <c r="AH17" s="39" t="s">
        <v>57</v>
      </c>
      <c r="AI17" s="50">
        <v>6</v>
      </c>
      <c r="AJ17" s="50"/>
      <c r="AK17" s="50"/>
      <c r="AL17" s="50"/>
      <c r="AM17" s="50"/>
      <c r="AN17" s="39" t="s">
        <v>57</v>
      </c>
      <c r="AO17" s="39" t="s">
        <v>57</v>
      </c>
      <c r="AP17" s="66" t="s">
        <v>57</v>
      </c>
      <c r="AQ17" s="52" t="s">
        <v>157</v>
      </c>
      <c r="AR17" s="29" t="s">
        <v>58</v>
      </c>
      <c r="AS17" s="29" t="s">
        <v>58</v>
      </c>
      <c r="AT17" s="29" t="s">
        <v>57</v>
      </c>
      <c r="AU17" s="29" t="s">
        <v>57</v>
      </c>
      <c r="AV17" s="29" t="s">
        <v>58</v>
      </c>
      <c r="AW17" s="29" t="s">
        <v>58</v>
      </c>
      <c r="AX17" s="29" t="s">
        <v>58</v>
      </c>
      <c r="AY17" s="29" t="s">
        <v>57</v>
      </c>
      <c r="AZ17" s="29" t="s">
        <v>58</v>
      </c>
      <c r="BA17" s="29" t="s">
        <v>58</v>
      </c>
      <c r="BB17" s="29" t="s">
        <v>58</v>
      </c>
      <c r="BC17" s="29" t="s">
        <v>58</v>
      </c>
      <c r="BD17" s="29" t="s">
        <v>58</v>
      </c>
      <c r="BE17" s="29" t="s">
        <v>58</v>
      </c>
      <c r="BF17" s="29" t="s">
        <v>58</v>
      </c>
      <c r="BG17" s="29" t="s">
        <v>58</v>
      </c>
      <c r="BH17" s="29" t="s">
        <v>58</v>
      </c>
      <c r="BI17" s="29" t="s">
        <v>58</v>
      </c>
      <c r="BJ17" s="29" t="s">
        <v>58</v>
      </c>
      <c r="BK17" s="54"/>
      <c r="BL17" s="49" t="s">
        <v>316</v>
      </c>
      <c r="BM17" s="97" t="str">
        <f>HYPERLINK(テーブル2233456[[#This Row],[Website Link]],"Website")</f>
        <v>Website</v>
      </c>
      <c r="BN17" s="27" t="s">
        <v>163</v>
      </c>
      <c r="BO17" s="35" t="s">
        <v>58</v>
      </c>
      <c r="BP17" s="35">
        <v>0</v>
      </c>
      <c r="BQ17" s="35"/>
      <c r="BR17" s="35">
        <v>1</v>
      </c>
      <c r="BS17" s="35">
        <v>1</v>
      </c>
      <c r="BT17" s="35">
        <v>1</v>
      </c>
    </row>
    <row r="18" spans="1:72" ht="43.2">
      <c r="A18" s="14">
        <v>46307</v>
      </c>
      <c r="B18" s="27">
        <f t="shared" si="0"/>
        <v>13</v>
      </c>
      <c r="C18" s="27">
        <v>990751</v>
      </c>
      <c r="D18" s="27" t="s">
        <v>73</v>
      </c>
      <c r="E18" s="28" t="s">
        <v>107</v>
      </c>
      <c r="F18" s="28" t="s">
        <v>143</v>
      </c>
      <c r="G18" s="28" t="s">
        <v>143</v>
      </c>
      <c r="H18" s="15" t="str">
        <f>HYPERLINK(テーブル2233456[[#This Row],[info link]],"Info Sheet")</f>
        <v>Info Sheet</v>
      </c>
      <c r="I18" s="27" t="str">
        <f>VLOOKUP(テーブル2233456[[#This Row],[Code]],[1]WEB協定校一覧!$H$4:$S$181,12,0)</f>
        <v>https://www.apu.ac.jp/abroad/university/infosheet/files/Heinrich_Heine_University.pdf</v>
      </c>
      <c r="J18" s="29" t="s">
        <v>57</v>
      </c>
      <c r="K18" s="29" t="s">
        <v>58</v>
      </c>
      <c r="L18" s="29" t="s">
        <v>58</v>
      </c>
      <c r="M18" s="29"/>
      <c r="N18" s="29"/>
      <c r="O18" s="29"/>
      <c r="P18" s="41">
        <v>2</v>
      </c>
      <c r="Q18" s="47" t="s">
        <v>59</v>
      </c>
      <c r="R18" s="30" t="s">
        <v>150</v>
      </c>
      <c r="S18" s="30" t="s">
        <v>151</v>
      </c>
      <c r="T18" s="31">
        <v>46461</v>
      </c>
      <c r="U18" s="31">
        <v>46501</v>
      </c>
      <c r="V18" s="31">
        <v>46668</v>
      </c>
      <c r="W18" s="32">
        <v>2</v>
      </c>
      <c r="X18" s="32">
        <v>2.5</v>
      </c>
      <c r="Y18" s="30">
        <v>3.5</v>
      </c>
      <c r="Z18" s="30">
        <v>66</v>
      </c>
      <c r="AA18" s="33">
        <v>5.5</v>
      </c>
      <c r="AB18" s="53">
        <v>2.5</v>
      </c>
      <c r="AC18" s="47" t="s">
        <v>156</v>
      </c>
      <c r="AD18" s="47"/>
      <c r="AE18" s="47"/>
      <c r="AF18" s="47"/>
      <c r="AG18" s="47"/>
      <c r="AH18" s="39"/>
      <c r="AI18" s="50">
        <v>6</v>
      </c>
      <c r="AJ18" s="50"/>
      <c r="AK18" s="50"/>
      <c r="AL18" s="50"/>
      <c r="AM18" s="50"/>
      <c r="AN18" s="39"/>
      <c r="AO18" s="39"/>
      <c r="AP18" s="39" t="s">
        <v>63</v>
      </c>
      <c r="AQ18" s="52"/>
      <c r="AR18" s="29" t="s">
        <v>58</v>
      </c>
      <c r="AS18" s="29" t="s">
        <v>57</v>
      </c>
      <c r="AT18" s="29" t="s">
        <v>57</v>
      </c>
      <c r="AU18" s="29" t="s">
        <v>57</v>
      </c>
      <c r="AV18" s="29" t="s">
        <v>58</v>
      </c>
      <c r="AW18" s="29" t="s">
        <v>58</v>
      </c>
      <c r="AX18" s="29" t="s">
        <v>57</v>
      </c>
      <c r="AY18" s="29" t="s">
        <v>58</v>
      </c>
      <c r="AZ18" s="29" t="s">
        <v>58</v>
      </c>
      <c r="BA18" s="29" t="s">
        <v>58</v>
      </c>
      <c r="BB18" s="29" t="s">
        <v>58</v>
      </c>
      <c r="BC18" s="29" t="s">
        <v>57</v>
      </c>
      <c r="BD18" s="29" t="s">
        <v>58</v>
      </c>
      <c r="BE18" s="29" t="s">
        <v>58</v>
      </c>
      <c r="BF18" s="29" t="s">
        <v>58</v>
      </c>
      <c r="BG18" s="29" t="s">
        <v>58</v>
      </c>
      <c r="BH18" s="29" t="s">
        <v>58</v>
      </c>
      <c r="BI18" s="29" t="s">
        <v>58</v>
      </c>
      <c r="BJ18" s="29" t="s">
        <v>58</v>
      </c>
      <c r="BK18" s="54" t="s">
        <v>159</v>
      </c>
      <c r="BL18" s="49" t="s">
        <v>101</v>
      </c>
      <c r="BM18" s="97" t="str">
        <f>HYPERLINK(テーブル2233456[[#This Row],[Website Link]],"Website")</f>
        <v>Website</v>
      </c>
      <c r="BN18" s="27" t="s">
        <v>164</v>
      </c>
      <c r="BO18" s="35" t="s">
        <v>58</v>
      </c>
      <c r="BP18" s="35">
        <v>0</v>
      </c>
      <c r="BQ18" s="35"/>
      <c r="BR18" s="35" t="s">
        <v>58</v>
      </c>
      <c r="BS18" s="35">
        <v>0</v>
      </c>
      <c r="BT18" s="35"/>
    </row>
    <row r="19" spans="1:72" ht="43.2">
      <c r="A19" s="14">
        <v>46307</v>
      </c>
      <c r="B19" s="27">
        <f t="shared" si="0"/>
        <v>14</v>
      </c>
      <c r="C19" s="27">
        <v>990295</v>
      </c>
      <c r="D19" s="27" t="s">
        <v>73</v>
      </c>
      <c r="E19" s="28" t="s">
        <v>139</v>
      </c>
      <c r="F19" s="28" t="s">
        <v>284</v>
      </c>
      <c r="G19" s="28" t="s">
        <v>144</v>
      </c>
      <c r="H19" s="15" t="str">
        <f>HYPERLINK(テーブル2233456[[#This Row],[info link]],"Info Sheet")</f>
        <v>Info Sheet</v>
      </c>
      <c r="I19" s="27" t="str">
        <f>VLOOKUP(テーブル2233456[[#This Row],[Code]],[1]WEB協定校一覧!$H$4:$S$181,12,0)</f>
        <v>https://www.apu.ac.jp/abroad/university/infosheet/files/Zurich_University_of_Applied_Sciences.pdf</v>
      </c>
      <c r="J19" s="29" t="s">
        <v>57</v>
      </c>
      <c r="K19" s="29" t="s">
        <v>58</v>
      </c>
      <c r="L19" s="29" t="s">
        <v>58</v>
      </c>
      <c r="M19" s="29"/>
      <c r="N19" s="29" t="s">
        <v>88</v>
      </c>
      <c r="O19" s="29"/>
      <c r="P19" s="29">
        <v>2</v>
      </c>
      <c r="Q19" s="30" t="s">
        <v>59</v>
      </c>
      <c r="R19" s="30" t="s">
        <v>271</v>
      </c>
      <c r="S19" s="30" t="s">
        <v>273</v>
      </c>
      <c r="T19" s="31">
        <v>46522</v>
      </c>
      <c r="U19" s="31">
        <v>46538</v>
      </c>
      <c r="V19" s="31">
        <v>46636</v>
      </c>
      <c r="W19" s="32">
        <v>2</v>
      </c>
      <c r="X19" s="32">
        <v>2.5</v>
      </c>
      <c r="Y19" s="30">
        <v>4</v>
      </c>
      <c r="Z19" s="30">
        <v>77</v>
      </c>
      <c r="AA19" s="33">
        <v>5</v>
      </c>
      <c r="AB19" s="53">
        <v>2.5</v>
      </c>
      <c r="AC19" s="47" t="s">
        <v>285</v>
      </c>
      <c r="AD19" s="47"/>
      <c r="AE19" s="47"/>
      <c r="AF19" s="47"/>
      <c r="AG19" s="47"/>
      <c r="AH19" s="47"/>
      <c r="AI19" s="50">
        <v>5.5</v>
      </c>
      <c r="AJ19" s="50"/>
      <c r="AK19" s="50"/>
      <c r="AL19" s="50"/>
      <c r="AM19" s="50"/>
      <c r="AN19" s="66" t="s">
        <v>63</v>
      </c>
      <c r="AO19" s="66" t="s">
        <v>63</v>
      </c>
      <c r="AP19" s="66" t="s">
        <v>57</v>
      </c>
      <c r="AQ19" s="52"/>
      <c r="AR19" s="29" t="s">
        <v>57</v>
      </c>
      <c r="AS19" s="29" t="s">
        <v>57</v>
      </c>
      <c r="AT19" s="29" t="s">
        <v>57</v>
      </c>
      <c r="AU19" s="29" t="s">
        <v>57</v>
      </c>
      <c r="AV19" s="29" t="s">
        <v>58</v>
      </c>
      <c r="AW19" s="29" t="s">
        <v>57</v>
      </c>
      <c r="AX19" s="29" t="s">
        <v>57</v>
      </c>
      <c r="AY19" s="29" t="s">
        <v>58</v>
      </c>
      <c r="AZ19" s="29" t="s">
        <v>58</v>
      </c>
      <c r="BA19" s="29" t="s">
        <v>58</v>
      </c>
      <c r="BB19" s="29" t="s">
        <v>58</v>
      </c>
      <c r="BC19" s="29" t="s">
        <v>58</v>
      </c>
      <c r="BD19" s="29" t="s">
        <v>58</v>
      </c>
      <c r="BE19" s="29" t="s">
        <v>58</v>
      </c>
      <c r="BF19" s="29" t="s">
        <v>58</v>
      </c>
      <c r="BG19" s="29" t="s">
        <v>58</v>
      </c>
      <c r="BH19" s="29" t="s">
        <v>58</v>
      </c>
      <c r="BI19" s="29" t="s">
        <v>58</v>
      </c>
      <c r="BJ19" s="29" t="s">
        <v>58</v>
      </c>
      <c r="BK19" s="54" t="s">
        <v>160</v>
      </c>
      <c r="BL19" s="49" t="s">
        <v>101</v>
      </c>
      <c r="BM19" s="97" t="str">
        <f>HYPERLINK(テーブル2233456[[#This Row],[Website Link]],"Website")</f>
        <v>Website</v>
      </c>
      <c r="BN19" s="27" t="s">
        <v>165</v>
      </c>
      <c r="BO19" s="35">
        <v>4</v>
      </c>
      <c r="BP19" s="35">
        <v>1</v>
      </c>
      <c r="BQ19" s="35">
        <v>4</v>
      </c>
      <c r="BR19" s="35" t="s">
        <v>58</v>
      </c>
      <c r="BS19" s="35">
        <v>0</v>
      </c>
      <c r="BT19" s="35"/>
    </row>
    <row r="20" spans="1:72" ht="100.8">
      <c r="A20" s="14">
        <v>46307</v>
      </c>
      <c r="B20" s="27">
        <f t="shared" si="0"/>
        <v>15</v>
      </c>
      <c r="C20" s="27">
        <v>990868</v>
      </c>
      <c r="D20" s="27" t="s">
        <v>73</v>
      </c>
      <c r="E20" s="28" t="s">
        <v>140</v>
      </c>
      <c r="F20" s="28" t="s">
        <v>145</v>
      </c>
      <c r="G20" s="28" t="s">
        <v>146</v>
      </c>
      <c r="H20" s="15" t="str">
        <f>HYPERLINK(テーブル2233456[[#This Row],[info link]],"Info Sheet")</f>
        <v>Info Sheet</v>
      </c>
      <c r="I20" s="27" t="str">
        <f>VLOOKUP(テーブル2233456[[#This Row],[Code]],[1]WEB協定校一覧!$H$4:$S$181,12,0)</f>
        <v>https://www.apu.ac.jp/abroad/university/infosheet/files/Nottingham_Trent_University.pdf</v>
      </c>
      <c r="J20" s="29" t="s">
        <v>57</v>
      </c>
      <c r="K20" s="29" t="s">
        <v>58</v>
      </c>
      <c r="L20" s="29" t="s">
        <v>58</v>
      </c>
      <c r="M20" s="29" t="s">
        <v>57</v>
      </c>
      <c r="N20" s="29" t="s">
        <v>57</v>
      </c>
      <c r="O20" s="29"/>
      <c r="P20" s="29">
        <v>4</v>
      </c>
      <c r="Q20" s="30" t="s">
        <v>59</v>
      </c>
      <c r="R20" s="30" t="s">
        <v>152</v>
      </c>
      <c r="S20" s="30" t="s">
        <v>153</v>
      </c>
      <c r="T20" s="31">
        <v>46478</v>
      </c>
      <c r="U20" s="31">
        <v>46508</v>
      </c>
      <c r="V20" s="31">
        <v>46643</v>
      </c>
      <c r="W20" s="32">
        <v>2</v>
      </c>
      <c r="X20" s="32">
        <v>2.5</v>
      </c>
      <c r="Y20" s="30">
        <v>4</v>
      </c>
      <c r="Z20" s="30">
        <v>75</v>
      </c>
      <c r="AA20" s="33">
        <v>6</v>
      </c>
      <c r="AB20" s="53">
        <v>2.5</v>
      </c>
      <c r="AC20" s="47" t="s">
        <v>292</v>
      </c>
      <c r="AD20" s="68" t="s">
        <v>779</v>
      </c>
      <c r="AE20" s="68" t="s">
        <v>779</v>
      </c>
      <c r="AF20" s="68" t="s">
        <v>594</v>
      </c>
      <c r="AG20" s="68" t="s">
        <v>593</v>
      </c>
      <c r="AH20" s="37" t="s">
        <v>63</v>
      </c>
      <c r="AI20" s="50">
        <v>6.5</v>
      </c>
      <c r="AJ20" s="50">
        <v>5.5</v>
      </c>
      <c r="AK20" s="50">
        <v>5.5</v>
      </c>
      <c r="AL20" s="50">
        <v>5.5</v>
      </c>
      <c r="AM20" s="50">
        <v>5.5</v>
      </c>
      <c r="AN20" s="66" t="s">
        <v>63</v>
      </c>
      <c r="AO20" s="66" t="s">
        <v>63</v>
      </c>
      <c r="AP20" s="66" t="s">
        <v>57</v>
      </c>
      <c r="AQ20" s="52" t="s">
        <v>158</v>
      </c>
      <c r="AR20" s="29" t="s">
        <v>57</v>
      </c>
      <c r="AS20" s="29" t="s">
        <v>57</v>
      </c>
      <c r="AT20" s="29" t="s">
        <v>57</v>
      </c>
      <c r="AU20" s="29" t="s">
        <v>57</v>
      </c>
      <c r="AV20" s="29" t="s">
        <v>57</v>
      </c>
      <c r="AW20" s="29" t="s">
        <v>57</v>
      </c>
      <c r="AX20" s="29" t="s">
        <v>57</v>
      </c>
      <c r="AY20" s="29" t="s">
        <v>58</v>
      </c>
      <c r="AZ20" s="29" t="s">
        <v>58</v>
      </c>
      <c r="BA20" s="29" t="s">
        <v>58</v>
      </c>
      <c r="BB20" s="29" t="s">
        <v>58</v>
      </c>
      <c r="BC20" s="29" t="s">
        <v>57</v>
      </c>
      <c r="BD20" s="29" t="s">
        <v>58</v>
      </c>
      <c r="BE20" s="29" t="s">
        <v>58</v>
      </c>
      <c r="BF20" s="29" t="s">
        <v>58</v>
      </c>
      <c r="BG20" s="29" t="s">
        <v>58</v>
      </c>
      <c r="BH20" s="29" t="s">
        <v>58</v>
      </c>
      <c r="BI20" s="29" t="s">
        <v>58</v>
      </c>
      <c r="BJ20" s="29" t="s">
        <v>58</v>
      </c>
      <c r="BK20" s="54" t="s">
        <v>161</v>
      </c>
      <c r="BL20" s="49" t="s">
        <v>162</v>
      </c>
      <c r="BM20" s="97" t="str">
        <f>HYPERLINK(テーブル2233456[[#This Row],[Website Link]],"Website")</f>
        <v>Website</v>
      </c>
      <c r="BN20" s="27" t="s">
        <v>166</v>
      </c>
      <c r="BO20" s="35" t="s">
        <v>58</v>
      </c>
      <c r="BP20" s="35">
        <v>0</v>
      </c>
      <c r="BQ20" s="35"/>
      <c r="BR20" s="35" t="s">
        <v>58</v>
      </c>
      <c r="BS20" s="35">
        <v>0</v>
      </c>
      <c r="BT20" s="35"/>
    </row>
    <row r="21" spans="1:72" ht="72">
      <c r="A21" s="14">
        <v>46307</v>
      </c>
      <c r="B21" s="27">
        <f t="shared" si="0"/>
        <v>16</v>
      </c>
      <c r="C21" s="27">
        <v>990907</v>
      </c>
      <c r="D21" s="27" t="s">
        <v>73</v>
      </c>
      <c r="E21" s="28" t="s">
        <v>109</v>
      </c>
      <c r="F21" s="28" t="s">
        <v>147</v>
      </c>
      <c r="G21" s="28" t="s">
        <v>148</v>
      </c>
      <c r="H21" s="15" t="str">
        <f>HYPERLINK(テーブル2233456[[#This Row],[info link]],"Info Sheet")</f>
        <v>Info Sheet</v>
      </c>
      <c r="I21" s="27" t="str">
        <f>VLOOKUP(テーブル2233456[[#This Row],[Code]],[1]WEB協定校一覧!$H$4:$S$181,12,0)</f>
        <v>https://www.apu.ac.jp/abroad/university/infosheet/files/European_Business_School_Paris.pdf</v>
      </c>
      <c r="J21" s="29" t="s">
        <v>57</v>
      </c>
      <c r="K21" s="29" t="s">
        <v>58</v>
      </c>
      <c r="L21" s="29" t="s">
        <v>58</v>
      </c>
      <c r="M21" s="29"/>
      <c r="N21" s="29"/>
      <c r="O21" s="29" t="s">
        <v>57</v>
      </c>
      <c r="P21" s="42">
        <v>2</v>
      </c>
      <c r="Q21" s="30" t="s">
        <v>59</v>
      </c>
      <c r="R21" s="30" t="s">
        <v>154</v>
      </c>
      <c r="S21" s="30" t="s">
        <v>155</v>
      </c>
      <c r="T21" s="31">
        <v>46539</v>
      </c>
      <c r="U21" s="31">
        <v>46553</v>
      </c>
      <c r="V21" s="31">
        <v>46647</v>
      </c>
      <c r="W21" s="32">
        <v>2</v>
      </c>
      <c r="X21" s="32">
        <v>2.5</v>
      </c>
      <c r="Y21" s="30">
        <v>3.5</v>
      </c>
      <c r="Z21" s="30">
        <v>66</v>
      </c>
      <c r="AA21" s="33">
        <v>5</v>
      </c>
      <c r="AB21" s="53">
        <v>2.5</v>
      </c>
      <c r="AC21" s="47" t="s">
        <v>294</v>
      </c>
      <c r="AD21" s="47"/>
      <c r="AE21" s="47"/>
      <c r="AF21" s="47"/>
      <c r="AG21" s="47"/>
      <c r="AH21" s="47" t="s">
        <v>57</v>
      </c>
      <c r="AI21" s="50">
        <v>5.5</v>
      </c>
      <c r="AJ21" s="50"/>
      <c r="AK21" s="50"/>
      <c r="AL21" s="50"/>
      <c r="AM21" s="50"/>
      <c r="AN21" s="66" t="s">
        <v>63</v>
      </c>
      <c r="AO21" s="39" t="s">
        <v>57</v>
      </c>
      <c r="AP21" s="66" t="s">
        <v>57</v>
      </c>
      <c r="AQ21" s="52"/>
      <c r="AR21" s="29" t="s">
        <v>58</v>
      </c>
      <c r="AS21" s="29" t="s">
        <v>58</v>
      </c>
      <c r="AT21" s="29" t="s">
        <v>58</v>
      </c>
      <c r="AU21" s="29" t="s">
        <v>57</v>
      </c>
      <c r="AV21" s="29" t="s">
        <v>58</v>
      </c>
      <c r="AW21" s="29" t="s">
        <v>58</v>
      </c>
      <c r="AX21" s="29" t="s">
        <v>58</v>
      </c>
      <c r="AY21" s="29" t="s">
        <v>58</v>
      </c>
      <c r="AZ21" s="29" t="s">
        <v>58</v>
      </c>
      <c r="BA21" s="29" t="s">
        <v>58</v>
      </c>
      <c r="BB21" s="29" t="s">
        <v>58</v>
      </c>
      <c r="BC21" s="29" t="s">
        <v>58</v>
      </c>
      <c r="BD21" s="29" t="s">
        <v>58</v>
      </c>
      <c r="BE21" s="29" t="s">
        <v>58</v>
      </c>
      <c r="BF21" s="29" t="s">
        <v>58</v>
      </c>
      <c r="BG21" s="29" t="s">
        <v>58</v>
      </c>
      <c r="BH21" s="29" t="s">
        <v>58</v>
      </c>
      <c r="BI21" s="29" t="s">
        <v>58</v>
      </c>
      <c r="BJ21" s="29" t="s">
        <v>58</v>
      </c>
      <c r="BK21" s="54" t="s">
        <v>311</v>
      </c>
      <c r="BL21" s="49" t="s">
        <v>101</v>
      </c>
      <c r="BM21" s="97" t="str">
        <f>HYPERLINK(テーブル2233456[[#This Row],[Website Link]],"Website")</f>
        <v>Website</v>
      </c>
      <c r="BN21" s="16" t="s">
        <v>167</v>
      </c>
      <c r="BO21" s="35">
        <v>1</v>
      </c>
      <c r="BP21" s="35">
        <v>0</v>
      </c>
      <c r="BQ21" s="35"/>
      <c r="BR21" s="35" t="s">
        <v>58</v>
      </c>
      <c r="BS21" s="35">
        <v>0</v>
      </c>
      <c r="BT21" s="35"/>
    </row>
    <row r="22" spans="1:72" ht="100.8">
      <c r="A22" s="14">
        <v>46307</v>
      </c>
      <c r="B22" s="27">
        <f t="shared" si="0"/>
        <v>17</v>
      </c>
      <c r="C22" s="27">
        <v>990149</v>
      </c>
      <c r="D22" s="27" t="s">
        <v>73</v>
      </c>
      <c r="E22" s="28" t="s">
        <v>107</v>
      </c>
      <c r="F22" s="28" t="s">
        <v>171</v>
      </c>
      <c r="G22" s="28" t="s">
        <v>175</v>
      </c>
      <c r="H22" s="15" t="str">
        <f>HYPERLINK(テーブル2233456[[#This Row],[info link]],"Info Sheet")</f>
        <v>Info Sheet</v>
      </c>
      <c r="I22" s="27" t="str">
        <f>VLOOKUP(テーブル2233456[[#This Row],[Code]],[1]WEB協定校一覧!$H$4:$S$181,12,0)</f>
        <v>https://www.apu.ac.jp/abroad/university/infosheet/files/Otto_von_Guericke_Universitat_Magdeburg.pdf</v>
      </c>
      <c r="J22" s="29" t="s">
        <v>57</v>
      </c>
      <c r="K22" s="29" t="s">
        <v>57</v>
      </c>
      <c r="L22" s="29" t="s">
        <v>58</v>
      </c>
      <c r="M22" s="29"/>
      <c r="N22" s="29"/>
      <c r="O22" s="29"/>
      <c r="P22" s="29">
        <v>2</v>
      </c>
      <c r="Q22" s="30" t="s">
        <v>59</v>
      </c>
      <c r="R22" s="30" t="s">
        <v>181</v>
      </c>
      <c r="S22" s="30" t="s">
        <v>274</v>
      </c>
      <c r="T22" s="31">
        <v>46553</v>
      </c>
      <c r="U22" s="31">
        <v>46583</v>
      </c>
      <c r="V22" s="31">
        <v>46657</v>
      </c>
      <c r="W22" s="32">
        <v>2</v>
      </c>
      <c r="X22" s="32">
        <v>2.5</v>
      </c>
      <c r="Y22" s="30">
        <v>3.5</v>
      </c>
      <c r="Z22" s="30">
        <v>66</v>
      </c>
      <c r="AA22" s="33">
        <v>5.5</v>
      </c>
      <c r="AB22" s="53">
        <v>2.5</v>
      </c>
      <c r="AC22" s="47" t="s">
        <v>295</v>
      </c>
      <c r="AD22" s="47" t="s">
        <v>296</v>
      </c>
      <c r="AE22" s="47" t="s">
        <v>297</v>
      </c>
      <c r="AF22" s="68" t="s">
        <v>778</v>
      </c>
      <c r="AG22" s="47" t="s">
        <v>780</v>
      </c>
      <c r="AH22" s="37" t="s">
        <v>63</v>
      </c>
      <c r="AI22" s="50">
        <v>6</v>
      </c>
      <c r="AJ22" s="50"/>
      <c r="AK22" s="50"/>
      <c r="AL22" s="50"/>
      <c r="AM22" s="50"/>
      <c r="AN22" s="66" t="s">
        <v>63</v>
      </c>
      <c r="AO22" s="39" t="s">
        <v>57</v>
      </c>
      <c r="AP22" s="66" t="s">
        <v>57</v>
      </c>
      <c r="AQ22" s="52" t="s">
        <v>187</v>
      </c>
      <c r="AR22" s="29" t="s">
        <v>57</v>
      </c>
      <c r="AS22" s="29" t="s">
        <v>57</v>
      </c>
      <c r="AT22" s="29" t="s">
        <v>57</v>
      </c>
      <c r="AU22" s="29" t="s">
        <v>57</v>
      </c>
      <c r="AV22" s="29" t="s">
        <v>57</v>
      </c>
      <c r="AW22" s="29" t="s">
        <v>57</v>
      </c>
      <c r="AX22" s="29" t="s">
        <v>57</v>
      </c>
      <c r="AY22" s="29" t="s">
        <v>57</v>
      </c>
      <c r="AZ22" s="29" t="s">
        <v>57</v>
      </c>
      <c r="BA22" s="29" t="s">
        <v>57</v>
      </c>
      <c r="BB22" s="29" t="s">
        <v>58</v>
      </c>
      <c r="BC22" s="29" t="s">
        <v>57</v>
      </c>
      <c r="BD22" s="29" t="s">
        <v>58</v>
      </c>
      <c r="BE22" s="29" t="s">
        <v>58</v>
      </c>
      <c r="BF22" s="29" t="s">
        <v>58</v>
      </c>
      <c r="BG22" s="29" t="s">
        <v>58</v>
      </c>
      <c r="BH22" s="29" t="s">
        <v>58</v>
      </c>
      <c r="BI22" s="29" t="s">
        <v>58</v>
      </c>
      <c r="BJ22" s="29" t="s">
        <v>58</v>
      </c>
      <c r="BK22" s="54" t="s">
        <v>191</v>
      </c>
      <c r="BL22" s="49" t="s">
        <v>101</v>
      </c>
      <c r="BM22" s="97" t="str">
        <f>HYPERLINK(テーブル2233456[[#This Row],[Website Link]],"Website")</f>
        <v>Website</v>
      </c>
      <c r="BN22" s="27" t="s">
        <v>192</v>
      </c>
      <c r="BO22" s="35">
        <v>5</v>
      </c>
      <c r="BP22" s="35">
        <v>2</v>
      </c>
      <c r="BQ22" s="35">
        <v>2.5</v>
      </c>
      <c r="BR22" s="35">
        <v>1</v>
      </c>
      <c r="BS22" s="35">
        <v>0</v>
      </c>
      <c r="BT22" s="35"/>
    </row>
    <row r="23" spans="1:72" ht="216">
      <c r="A23" s="14">
        <v>46307</v>
      </c>
      <c r="B23" s="27">
        <f t="shared" si="0"/>
        <v>18</v>
      </c>
      <c r="C23" s="27">
        <v>990982</v>
      </c>
      <c r="D23" s="27" t="s">
        <v>73</v>
      </c>
      <c r="E23" s="28" t="s">
        <v>168</v>
      </c>
      <c r="F23" s="28" t="s">
        <v>172</v>
      </c>
      <c r="G23" s="28" t="s">
        <v>176</v>
      </c>
      <c r="H23" s="15" t="str">
        <f>HYPERLINK(テーブル2233456[[#This Row],[info link]],"Info Sheet")</f>
        <v>Info Sheet</v>
      </c>
      <c r="I23" s="27" t="str">
        <f>VLOOKUP(テーブル2233456[[#This Row],[Code]],[1]WEB協定校一覧!$H$4:$S$181,12,0)</f>
        <v>https://www.apu.ac.jp/abroad/university/infosheet/files/Norwegian_School_of_Economics.pdf</v>
      </c>
      <c r="J23" s="29" t="s">
        <v>57</v>
      </c>
      <c r="K23" s="29" t="s">
        <v>58</v>
      </c>
      <c r="L23" s="29" t="s">
        <v>58</v>
      </c>
      <c r="M23" s="29" t="s">
        <v>57</v>
      </c>
      <c r="N23" s="29" t="s">
        <v>57</v>
      </c>
      <c r="O23" s="29"/>
      <c r="P23" s="29">
        <v>2</v>
      </c>
      <c r="Q23" s="30" t="s">
        <v>59</v>
      </c>
      <c r="R23" s="30" t="s">
        <v>275</v>
      </c>
      <c r="S23" s="30" t="s">
        <v>182</v>
      </c>
      <c r="T23" s="31">
        <v>46492</v>
      </c>
      <c r="U23" s="31">
        <v>46508</v>
      </c>
      <c r="V23" s="31">
        <v>46608</v>
      </c>
      <c r="W23" s="32">
        <v>2</v>
      </c>
      <c r="X23" s="32">
        <v>2.5</v>
      </c>
      <c r="Y23" s="30">
        <v>5.5</v>
      </c>
      <c r="Z23" s="30">
        <v>66</v>
      </c>
      <c r="AA23" s="33">
        <v>5.5</v>
      </c>
      <c r="AB23" s="53">
        <v>2.5</v>
      </c>
      <c r="AC23" s="47">
        <v>72</v>
      </c>
      <c r="AD23" s="47"/>
      <c r="AE23" s="47"/>
      <c r="AF23" s="47"/>
      <c r="AG23" s="47"/>
      <c r="AH23" s="47"/>
      <c r="AI23" s="50">
        <v>6</v>
      </c>
      <c r="AJ23" s="50"/>
      <c r="AK23" s="50"/>
      <c r="AL23" s="50"/>
      <c r="AM23" s="50"/>
      <c r="AN23" s="39"/>
      <c r="AO23" s="39"/>
      <c r="AP23" s="39" t="s">
        <v>63</v>
      </c>
      <c r="AQ23" s="52"/>
      <c r="AR23" s="29" t="s">
        <v>57</v>
      </c>
      <c r="AS23" s="29" t="s">
        <v>57</v>
      </c>
      <c r="AT23" s="29" t="s">
        <v>57</v>
      </c>
      <c r="AU23" s="29" t="s">
        <v>57</v>
      </c>
      <c r="AV23" s="29" t="s">
        <v>57</v>
      </c>
      <c r="AW23" s="29" t="s">
        <v>57</v>
      </c>
      <c r="AX23" s="29" t="s">
        <v>57</v>
      </c>
      <c r="AY23" s="29" t="s">
        <v>58</v>
      </c>
      <c r="AZ23" s="29" t="s">
        <v>58</v>
      </c>
      <c r="BA23" s="29" t="s">
        <v>58</v>
      </c>
      <c r="BB23" s="29" t="s">
        <v>58</v>
      </c>
      <c r="BC23" s="29" t="s">
        <v>58</v>
      </c>
      <c r="BD23" s="29" t="s">
        <v>58</v>
      </c>
      <c r="BE23" s="29" t="s">
        <v>58</v>
      </c>
      <c r="BF23" s="29" t="s">
        <v>58</v>
      </c>
      <c r="BG23" s="29" t="s">
        <v>57</v>
      </c>
      <c r="BH23" s="29" t="s">
        <v>58</v>
      </c>
      <c r="BI23" s="29" t="s">
        <v>58</v>
      </c>
      <c r="BJ23" s="29" t="s">
        <v>58</v>
      </c>
      <c r="BK23" s="54" t="s">
        <v>188</v>
      </c>
      <c r="BL23" s="49" t="s">
        <v>101</v>
      </c>
      <c r="BM23" s="97" t="str">
        <f>HYPERLINK(テーブル2233456[[#This Row],[Website Link]],"Website")</f>
        <v>Website</v>
      </c>
      <c r="BN23" s="27" t="s">
        <v>193</v>
      </c>
      <c r="BO23" s="35">
        <v>2</v>
      </c>
      <c r="BP23" s="35">
        <v>2</v>
      </c>
      <c r="BQ23" s="35">
        <v>1</v>
      </c>
      <c r="BR23" s="35">
        <v>2</v>
      </c>
      <c r="BS23" s="35">
        <v>1</v>
      </c>
      <c r="BT23" s="35">
        <v>2</v>
      </c>
    </row>
    <row r="24" spans="1:72" ht="57.6">
      <c r="A24" s="14">
        <v>46307</v>
      </c>
      <c r="B24" s="27">
        <f t="shared" si="0"/>
        <v>19</v>
      </c>
      <c r="C24" s="27">
        <v>990328</v>
      </c>
      <c r="D24" s="27" t="s">
        <v>73</v>
      </c>
      <c r="E24" s="28" t="s">
        <v>140</v>
      </c>
      <c r="F24" s="28" t="s">
        <v>173</v>
      </c>
      <c r="G24" s="28" t="s">
        <v>177</v>
      </c>
      <c r="H24" s="15" t="str">
        <f>HYPERLINK(テーブル2233456[[#This Row],[info link]],"Info Sheet")</f>
        <v>Info Sheet</v>
      </c>
      <c r="I24" s="27" t="str">
        <f>VLOOKUP(テーブル2233456[[#This Row],[Code]],[1]WEB協定校一覧!$H$4:$S$181,12,0)</f>
        <v>https://www.apu.ac.jp/abroad/university/infosheet/files/Westminster_Business_School.pdf</v>
      </c>
      <c r="J24" s="29" t="s">
        <v>57</v>
      </c>
      <c r="K24" s="29" t="s">
        <v>58</v>
      </c>
      <c r="L24" s="29" t="s">
        <v>58</v>
      </c>
      <c r="M24" s="29"/>
      <c r="N24" s="29"/>
      <c r="O24" s="29"/>
      <c r="P24" s="29">
        <v>2</v>
      </c>
      <c r="Q24" s="30" t="s">
        <v>59</v>
      </c>
      <c r="R24" s="30" t="s">
        <v>183</v>
      </c>
      <c r="S24" s="30" t="s">
        <v>184</v>
      </c>
      <c r="T24" s="31">
        <v>46478</v>
      </c>
      <c r="U24" s="31">
        <v>46508</v>
      </c>
      <c r="V24" s="31">
        <v>46643</v>
      </c>
      <c r="W24" s="32">
        <v>2</v>
      </c>
      <c r="X24" s="32">
        <v>2.7</v>
      </c>
      <c r="Y24" s="30">
        <v>3.5</v>
      </c>
      <c r="Z24" s="30">
        <v>72</v>
      </c>
      <c r="AA24" s="33">
        <v>6</v>
      </c>
      <c r="AB24" s="53">
        <v>2.7</v>
      </c>
      <c r="AC24" s="47" t="s">
        <v>298</v>
      </c>
      <c r="AD24" s="47" t="s">
        <v>773</v>
      </c>
      <c r="AE24" s="47" t="s">
        <v>774</v>
      </c>
      <c r="AF24" s="47" t="s">
        <v>775</v>
      </c>
      <c r="AG24" s="47" t="s">
        <v>774</v>
      </c>
      <c r="AH24" s="47" t="s">
        <v>57</v>
      </c>
      <c r="AI24" s="50">
        <v>6.5</v>
      </c>
      <c r="AJ24" s="50">
        <v>5.5</v>
      </c>
      <c r="AK24" s="50">
        <v>5.5</v>
      </c>
      <c r="AL24" s="50">
        <v>5.5</v>
      </c>
      <c r="AM24" s="50">
        <v>5.5</v>
      </c>
      <c r="AN24" s="39" t="s">
        <v>57</v>
      </c>
      <c r="AO24" s="39" t="s">
        <v>57</v>
      </c>
      <c r="AP24" s="66" t="s">
        <v>57</v>
      </c>
      <c r="AQ24" s="52"/>
      <c r="AR24" s="29" t="s">
        <v>57</v>
      </c>
      <c r="AS24" s="29" t="s">
        <v>57</v>
      </c>
      <c r="AT24" s="29" t="s">
        <v>57</v>
      </c>
      <c r="AU24" s="29" t="s">
        <v>57</v>
      </c>
      <c r="AV24" s="29" t="s">
        <v>57</v>
      </c>
      <c r="AW24" s="29" t="s">
        <v>58</v>
      </c>
      <c r="AX24" s="29" t="s">
        <v>57</v>
      </c>
      <c r="AY24" s="29" t="s">
        <v>58</v>
      </c>
      <c r="AZ24" s="29" t="s">
        <v>58</v>
      </c>
      <c r="BA24" s="29" t="s">
        <v>58</v>
      </c>
      <c r="BB24" s="29" t="s">
        <v>58</v>
      </c>
      <c r="BC24" s="29" t="s">
        <v>58</v>
      </c>
      <c r="BD24" s="29" t="s">
        <v>58</v>
      </c>
      <c r="BE24" s="29" t="s">
        <v>58</v>
      </c>
      <c r="BF24" s="29" t="s">
        <v>57</v>
      </c>
      <c r="BG24" s="29" t="s">
        <v>58</v>
      </c>
      <c r="BH24" s="29" t="s">
        <v>58</v>
      </c>
      <c r="BI24" s="29" t="s">
        <v>58</v>
      </c>
      <c r="BJ24" s="29" t="s">
        <v>58</v>
      </c>
      <c r="BK24" s="54" t="s">
        <v>189</v>
      </c>
      <c r="BL24" s="49" t="s">
        <v>314</v>
      </c>
      <c r="BM24" s="97" t="str">
        <f>HYPERLINK(テーブル2233456[[#This Row],[Website Link]],"Website")</f>
        <v>Website</v>
      </c>
      <c r="BN24" s="27" t="s">
        <v>194</v>
      </c>
      <c r="BO24" s="35" t="s">
        <v>58</v>
      </c>
      <c r="BP24" s="35">
        <v>0</v>
      </c>
      <c r="BQ24" s="35"/>
      <c r="BR24" s="35">
        <v>2</v>
      </c>
      <c r="BS24" s="35">
        <v>0</v>
      </c>
      <c r="BT24" s="35"/>
    </row>
    <row r="25" spans="1:72" ht="72">
      <c r="A25" s="14">
        <v>46307</v>
      </c>
      <c r="B25" s="27">
        <f t="shared" si="0"/>
        <v>20</v>
      </c>
      <c r="C25" s="27">
        <v>990743</v>
      </c>
      <c r="D25" s="27" t="s">
        <v>73</v>
      </c>
      <c r="E25" s="28" t="s">
        <v>169</v>
      </c>
      <c r="F25" s="28" t="s">
        <v>174</v>
      </c>
      <c r="G25" s="28" t="s">
        <v>178</v>
      </c>
      <c r="H25" s="15" t="str">
        <f>HYPERLINK(テーブル2233456[[#This Row],[info link]],"Info Sheet")</f>
        <v>Info Sheet</v>
      </c>
      <c r="I25" s="27" t="str">
        <f>VLOOKUP(テーブル2233456[[#This Row],[Code]],[1]WEB協定校一覧!$H$4:$S$181,12,0)</f>
        <v>https://www.apu.ac.jp/abroad/university/infosheet/files/The_American_College_of_Greece.pdf</v>
      </c>
      <c r="J25" s="29" t="s">
        <v>57</v>
      </c>
      <c r="K25" s="29" t="s">
        <v>57</v>
      </c>
      <c r="L25" s="29" t="s">
        <v>57</v>
      </c>
      <c r="M25" s="29"/>
      <c r="N25" s="29"/>
      <c r="O25" s="29"/>
      <c r="P25" s="29">
        <v>4</v>
      </c>
      <c r="Q25" s="30" t="s">
        <v>59</v>
      </c>
      <c r="R25" s="30" t="s">
        <v>185</v>
      </c>
      <c r="S25" s="30" t="s">
        <v>186</v>
      </c>
      <c r="T25" s="31">
        <v>46492</v>
      </c>
      <c r="U25" s="31">
        <v>46157</v>
      </c>
      <c r="V25" s="31">
        <v>46640</v>
      </c>
      <c r="W25" s="32">
        <v>2</v>
      </c>
      <c r="X25" s="32">
        <v>2.75</v>
      </c>
      <c r="Y25" s="30">
        <v>4</v>
      </c>
      <c r="Z25" s="30">
        <v>81</v>
      </c>
      <c r="AA25" s="33">
        <v>6</v>
      </c>
      <c r="AB25" s="53">
        <v>2.75</v>
      </c>
      <c r="AC25" s="47">
        <v>87</v>
      </c>
      <c r="AD25" s="47"/>
      <c r="AE25" s="47"/>
      <c r="AF25" s="47"/>
      <c r="AG25" s="47"/>
      <c r="AH25" s="37" t="s">
        <v>63</v>
      </c>
      <c r="AI25" s="50">
        <v>6.5</v>
      </c>
      <c r="AJ25" s="50"/>
      <c r="AK25" s="50"/>
      <c r="AL25" s="50"/>
      <c r="AM25" s="50"/>
      <c r="AN25" s="66" t="s">
        <v>63</v>
      </c>
      <c r="AO25" s="39" t="s">
        <v>57</v>
      </c>
      <c r="AP25" s="66" t="s">
        <v>57</v>
      </c>
      <c r="AQ25" s="52"/>
      <c r="AR25" s="29" t="s">
        <v>57</v>
      </c>
      <c r="AS25" s="29" t="s">
        <v>57</v>
      </c>
      <c r="AT25" s="29" t="s">
        <v>57</v>
      </c>
      <c r="AU25" s="29" t="s">
        <v>57</v>
      </c>
      <c r="AV25" s="29" t="s">
        <v>57</v>
      </c>
      <c r="AW25" s="29" t="s">
        <v>57</v>
      </c>
      <c r="AX25" s="29" t="s">
        <v>57</v>
      </c>
      <c r="AY25" s="29" t="s">
        <v>57</v>
      </c>
      <c r="AZ25" s="29" t="s">
        <v>57</v>
      </c>
      <c r="BA25" s="29" t="s">
        <v>57</v>
      </c>
      <c r="BB25" s="29" t="s">
        <v>57</v>
      </c>
      <c r="BC25" s="29" t="s">
        <v>58</v>
      </c>
      <c r="BD25" s="29" t="s">
        <v>57</v>
      </c>
      <c r="BE25" s="29" t="s">
        <v>57</v>
      </c>
      <c r="BF25" s="29" t="s">
        <v>57</v>
      </c>
      <c r="BG25" s="29" t="s">
        <v>58</v>
      </c>
      <c r="BH25" s="29" t="s">
        <v>57</v>
      </c>
      <c r="BI25" s="29" t="s">
        <v>58</v>
      </c>
      <c r="BJ25" s="29" t="s">
        <v>57</v>
      </c>
      <c r="BK25" s="54"/>
      <c r="BL25" s="49" t="s">
        <v>101</v>
      </c>
      <c r="BM25" s="97" t="str">
        <f>HYPERLINK(テーブル2233456[[#This Row],[Website Link]],"Website")</f>
        <v>Website</v>
      </c>
      <c r="BN25" s="27" t="s">
        <v>195</v>
      </c>
      <c r="BO25" s="35" t="s">
        <v>58</v>
      </c>
      <c r="BP25" s="35">
        <v>0</v>
      </c>
      <c r="BQ25" s="35"/>
      <c r="BR25" s="35" t="s">
        <v>58</v>
      </c>
      <c r="BS25" s="35">
        <v>0</v>
      </c>
      <c r="BT25" s="35"/>
    </row>
    <row r="26" spans="1:72" ht="187.2">
      <c r="A26" s="14">
        <v>46307</v>
      </c>
      <c r="B26" s="27">
        <f t="shared" si="0"/>
        <v>21</v>
      </c>
      <c r="C26" s="27">
        <v>990910</v>
      </c>
      <c r="D26" s="27" t="s">
        <v>73</v>
      </c>
      <c r="E26" s="28" t="s">
        <v>170</v>
      </c>
      <c r="F26" s="28" t="s">
        <v>180</v>
      </c>
      <c r="G26" s="28" t="s">
        <v>179</v>
      </c>
      <c r="H26" s="15" t="str">
        <f>HYPERLINK(テーブル2233456[[#This Row],[info link]],"Info Sheet")</f>
        <v>Info Sheet</v>
      </c>
      <c r="I26" s="27" t="str">
        <f>VLOOKUP(テーブル2233456[[#This Row],[Code]],[1]WEB協定校一覧!$H$4:$S$181,12,0)</f>
        <v>https://www.apu.ac.jp/abroad/university/infosheet/files/Ozyegin_University.pdf</v>
      </c>
      <c r="J26" s="29" t="s">
        <v>57</v>
      </c>
      <c r="K26" s="29" t="s">
        <v>57</v>
      </c>
      <c r="L26" s="29" t="s">
        <v>86</v>
      </c>
      <c r="M26" s="29" t="s">
        <v>57</v>
      </c>
      <c r="N26" s="29"/>
      <c r="O26" s="29"/>
      <c r="P26" s="29">
        <v>2</v>
      </c>
      <c r="Q26" s="30" t="s">
        <v>59</v>
      </c>
      <c r="R26" s="30" t="s">
        <v>183</v>
      </c>
      <c r="S26" s="30" t="s">
        <v>61</v>
      </c>
      <c r="T26" s="31">
        <v>46538</v>
      </c>
      <c r="U26" s="31">
        <v>46553</v>
      </c>
      <c r="V26" s="31">
        <v>46642</v>
      </c>
      <c r="W26" s="32">
        <v>2</v>
      </c>
      <c r="X26" s="32">
        <v>2.5</v>
      </c>
      <c r="Y26" s="30">
        <v>3.5</v>
      </c>
      <c r="Z26" s="30">
        <v>74</v>
      </c>
      <c r="AA26" s="33">
        <v>5.5</v>
      </c>
      <c r="AB26" s="53">
        <v>2.5</v>
      </c>
      <c r="AC26" s="47">
        <v>80</v>
      </c>
      <c r="AD26" s="47"/>
      <c r="AE26" s="47"/>
      <c r="AF26" s="47"/>
      <c r="AG26" s="47"/>
      <c r="AH26" s="37" t="s">
        <v>63</v>
      </c>
      <c r="AI26" s="58" t="s">
        <v>286</v>
      </c>
      <c r="AJ26" s="50"/>
      <c r="AK26" s="50"/>
      <c r="AL26" s="50"/>
      <c r="AM26" s="50"/>
      <c r="AN26" s="39"/>
      <c r="AO26" s="39"/>
      <c r="AP26" s="66" t="s">
        <v>57</v>
      </c>
      <c r="AQ26" s="52" t="s">
        <v>287</v>
      </c>
      <c r="AR26" s="29" t="s">
        <v>58</v>
      </c>
      <c r="AS26" s="29" t="s">
        <v>57</v>
      </c>
      <c r="AT26" s="29" t="s">
        <v>58</v>
      </c>
      <c r="AU26" s="29" t="s">
        <v>57</v>
      </c>
      <c r="AV26" s="29" t="s">
        <v>57</v>
      </c>
      <c r="AW26" s="29" t="s">
        <v>58</v>
      </c>
      <c r="AX26" s="29" t="s">
        <v>57</v>
      </c>
      <c r="AY26" s="29" t="s">
        <v>57</v>
      </c>
      <c r="AZ26" s="29" t="s">
        <v>58</v>
      </c>
      <c r="BA26" s="29" t="s">
        <v>58</v>
      </c>
      <c r="BB26" s="29" t="s">
        <v>58</v>
      </c>
      <c r="BC26" s="29" t="s">
        <v>58</v>
      </c>
      <c r="BD26" s="29" t="s">
        <v>58</v>
      </c>
      <c r="BE26" s="29" t="s">
        <v>58</v>
      </c>
      <c r="BF26" s="29" t="s">
        <v>58</v>
      </c>
      <c r="BG26" s="29" t="s">
        <v>58</v>
      </c>
      <c r="BH26" s="29" t="s">
        <v>58</v>
      </c>
      <c r="BI26" s="29" t="s">
        <v>58</v>
      </c>
      <c r="BJ26" s="29" t="s">
        <v>58</v>
      </c>
      <c r="BK26" s="54" t="s">
        <v>190</v>
      </c>
      <c r="BL26" s="49" t="s">
        <v>101</v>
      </c>
      <c r="BM26" s="97" t="str">
        <f>HYPERLINK(テーブル2233456[[#This Row],[Website Link]],"Website")</f>
        <v>Website</v>
      </c>
      <c r="BN26" s="27" t="s">
        <v>196</v>
      </c>
      <c r="BO26" s="35">
        <v>2</v>
      </c>
      <c r="BP26" s="35">
        <v>1</v>
      </c>
      <c r="BQ26" s="35">
        <v>2</v>
      </c>
      <c r="BR26" s="35" t="s">
        <v>58</v>
      </c>
      <c r="BS26" s="35">
        <v>0</v>
      </c>
      <c r="BT26" s="35"/>
    </row>
    <row r="27" spans="1:72" ht="57.6">
      <c r="A27" s="14">
        <v>46307</v>
      </c>
      <c r="B27" s="27">
        <f t="shared" si="0"/>
        <v>22</v>
      </c>
      <c r="C27" s="27">
        <v>990869</v>
      </c>
      <c r="D27" s="27" t="s">
        <v>73</v>
      </c>
      <c r="E27" s="28" t="s">
        <v>140</v>
      </c>
      <c r="F27" s="28" t="s">
        <v>200</v>
      </c>
      <c r="G27" s="28" t="s">
        <v>201</v>
      </c>
      <c r="H27" s="15" t="str">
        <f>HYPERLINK(テーブル2233456[[#This Row],[info link]],"Info Sheet")</f>
        <v>Info Sheet</v>
      </c>
      <c r="I27" s="27" t="str">
        <f>VLOOKUP(テーブル2233456[[#This Row],[Code]],[1]WEB協定校一覧!$H$4:$S$181,12,0)</f>
        <v>https://www.yorksj.ac.uk/international/study-abroad-and-exchange/study-abroad-at-york-st-john/</v>
      </c>
      <c r="J27" s="29" t="s">
        <v>57</v>
      </c>
      <c r="K27" s="29" t="s">
        <v>57</v>
      </c>
      <c r="L27" s="29" t="s">
        <v>88</v>
      </c>
      <c r="M27" s="29"/>
      <c r="N27" s="29"/>
      <c r="O27" s="29"/>
      <c r="P27" s="29">
        <v>4</v>
      </c>
      <c r="Q27" s="30" t="s">
        <v>59</v>
      </c>
      <c r="R27" s="30" t="s">
        <v>219</v>
      </c>
      <c r="S27" s="30" t="s">
        <v>220</v>
      </c>
      <c r="T27" s="31">
        <v>46492</v>
      </c>
      <c r="U27" s="31">
        <v>46507</v>
      </c>
      <c r="V27" s="31">
        <v>46648</v>
      </c>
      <c r="W27" s="32">
        <v>2</v>
      </c>
      <c r="X27" s="32">
        <v>2.5</v>
      </c>
      <c r="Y27" s="30">
        <v>3.5</v>
      </c>
      <c r="Z27" s="30">
        <v>69</v>
      </c>
      <c r="AA27" s="33">
        <v>5.5</v>
      </c>
      <c r="AB27" s="53">
        <v>2.5</v>
      </c>
      <c r="AC27" s="47" t="s">
        <v>299</v>
      </c>
      <c r="AD27" s="47" t="s">
        <v>300</v>
      </c>
      <c r="AE27" s="47" t="s">
        <v>301</v>
      </c>
      <c r="AF27" s="47" t="s">
        <v>302</v>
      </c>
      <c r="AG27" s="47" t="s">
        <v>302</v>
      </c>
      <c r="AH27" s="37" t="s">
        <v>63</v>
      </c>
      <c r="AI27" s="50">
        <v>6</v>
      </c>
      <c r="AJ27" s="50">
        <v>5.5</v>
      </c>
      <c r="AK27" s="50">
        <v>5.5</v>
      </c>
      <c r="AL27" s="50">
        <v>5.5</v>
      </c>
      <c r="AM27" s="50">
        <v>5.5</v>
      </c>
      <c r="AN27" s="66" t="s">
        <v>63</v>
      </c>
      <c r="AO27" s="39" t="s">
        <v>57</v>
      </c>
      <c r="AP27" s="66" t="s">
        <v>57</v>
      </c>
      <c r="AQ27" s="52"/>
      <c r="AR27" s="29" t="s">
        <v>57</v>
      </c>
      <c r="AS27" s="29" t="s">
        <v>57</v>
      </c>
      <c r="AT27" s="29" t="s">
        <v>57</v>
      </c>
      <c r="AU27" s="29" t="s">
        <v>57</v>
      </c>
      <c r="AV27" s="29" t="s">
        <v>57</v>
      </c>
      <c r="AW27" s="29" t="s">
        <v>57</v>
      </c>
      <c r="AX27" s="29" t="s">
        <v>57</v>
      </c>
      <c r="AY27" s="29" t="s">
        <v>57</v>
      </c>
      <c r="AZ27" s="29" t="s">
        <v>57</v>
      </c>
      <c r="BA27" s="29" t="s">
        <v>57</v>
      </c>
      <c r="BB27" s="29" t="s">
        <v>57</v>
      </c>
      <c r="BC27" s="29" t="s">
        <v>57</v>
      </c>
      <c r="BD27" s="29" t="s">
        <v>57</v>
      </c>
      <c r="BE27" s="29" t="s">
        <v>57</v>
      </c>
      <c r="BF27" s="29" t="s">
        <v>57</v>
      </c>
      <c r="BG27" s="29" t="s">
        <v>57</v>
      </c>
      <c r="BH27" s="29" t="s">
        <v>57</v>
      </c>
      <c r="BI27" s="29" t="s">
        <v>57</v>
      </c>
      <c r="BJ27" s="29" t="s">
        <v>57</v>
      </c>
      <c r="BK27" s="54" t="s">
        <v>232</v>
      </c>
      <c r="BL27" s="49" t="s">
        <v>314</v>
      </c>
      <c r="BM27" s="97" t="str">
        <f>HYPERLINK(テーブル2233456[[#This Row],[Website Link]],"Website")</f>
        <v>Website</v>
      </c>
      <c r="BN27" s="49" t="s">
        <v>239</v>
      </c>
      <c r="BO27" s="35">
        <v>2</v>
      </c>
      <c r="BP27" s="35">
        <v>2</v>
      </c>
      <c r="BQ27" s="35">
        <v>1</v>
      </c>
      <c r="BR27" s="35" t="s">
        <v>58</v>
      </c>
      <c r="BS27" s="35">
        <v>0</v>
      </c>
      <c r="BT27" s="35"/>
    </row>
    <row r="28" spans="1:72" ht="43.2">
      <c r="A28" s="14">
        <v>46307</v>
      </c>
      <c r="B28" s="27">
        <f t="shared" si="0"/>
        <v>23</v>
      </c>
      <c r="C28" s="27">
        <v>990757</v>
      </c>
      <c r="D28" s="27" t="s">
        <v>73</v>
      </c>
      <c r="E28" s="28" t="s">
        <v>168</v>
      </c>
      <c r="F28" s="28" t="s">
        <v>202</v>
      </c>
      <c r="G28" s="28" t="s">
        <v>211</v>
      </c>
      <c r="H28" s="15" t="str">
        <f>HYPERLINK(テーブル2233456[[#This Row],[info link]],"Info Sheet")</f>
        <v>Info Sheet</v>
      </c>
      <c r="I28" s="27" t="str">
        <f>VLOOKUP(テーブル2233456[[#This Row],[Code]],[1]WEB協定校一覧!$H$4:$S$181,12,0)</f>
        <v>https://www.ntnu.edu/studies/exchange</v>
      </c>
      <c r="J28" s="29" t="s">
        <v>57</v>
      </c>
      <c r="K28" s="29" t="s">
        <v>57</v>
      </c>
      <c r="L28" s="29" t="s">
        <v>57</v>
      </c>
      <c r="M28" s="29"/>
      <c r="N28" s="29"/>
      <c r="O28" s="29"/>
      <c r="P28" s="29">
        <v>6</v>
      </c>
      <c r="Q28" s="30" t="s">
        <v>59</v>
      </c>
      <c r="R28" s="30" t="s">
        <v>276</v>
      </c>
      <c r="S28" s="30" t="s">
        <v>221</v>
      </c>
      <c r="T28" s="31">
        <v>46461</v>
      </c>
      <c r="U28" s="31">
        <v>46478</v>
      </c>
      <c r="V28" s="31">
        <v>46608</v>
      </c>
      <c r="W28" s="32">
        <v>2</v>
      </c>
      <c r="X28" s="32">
        <v>2.5</v>
      </c>
      <c r="Y28" s="30">
        <v>3.5</v>
      </c>
      <c r="Z28" s="30">
        <v>66</v>
      </c>
      <c r="AA28" s="33">
        <v>5.5</v>
      </c>
      <c r="AB28" s="53">
        <v>2.5</v>
      </c>
      <c r="AC28" s="47">
        <v>72</v>
      </c>
      <c r="AD28" s="47"/>
      <c r="AE28" s="47"/>
      <c r="AF28" s="47"/>
      <c r="AG28" s="47"/>
      <c r="AH28" s="47"/>
      <c r="AI28" s="50">
        <v>6</v>
      </c>
      <c r="AJ28" s="50"/>
      <c r="AK28" s="50"/>
      <c r="AL28" s="50"/>
      <c r="AM28" s="50"/>
      <c r="AN28" s="39"/>
      <c r="AO28" s="39"/>
      <c r="AP28" s="39" t="s">
        <v>63</v>
      </c>
      <c r="AQ28" s="52" t="s">
        <v>288</v>
      </c>
      <c r="AR28" s="29" t="s">
        <v>57</v>
      </c>
      <c r="AS28" s="29" t="s">
        <v>57</v>
      </c>
      <c r="AT28" s="29" t="s">
        <v>57</v>
      </c>
      <c r="AU28" s="29" t="s">
        <v>57</v>
      </c>
      <c r="AV28" s="29" t="s">
        <v>57</v>
      </c>
      <c r="AW28" s="29" t="s">
        <v>57</v>
      </c>
      <c r="AX28" s="29" t="s">
        <v>57</v>
      </c>
      <c r="AY28" s="29" t="s">
        <v>57</v>
      </c>
      <c r="AZ28" s="29" t="s">
        <v>57</v>
      </c>
      <c r="BA28" s="29" t="s">
        <v>57</v>
      </c>
      <c r="BB28" s="29" t="s">
        <v>57</v>
      </c>
      <c r="BC28" s="29" t="s">
        <v>57</v>
      </c>
      <c r="BD28" s="29" t="s">
        <v>57</v>
      </c>
      <c r="BE28" s="29" t="s">
        <v>58</v>
      </c>
      <c r="BF28" s="29" t="s">
        <v>58</v>
      </c>
      <c r="BG28" s="29" t="s">
        <v>58</v>
      </c>
      <c r="BH28" s="29" t="s">
        <v>57</v>
      </c>
      <c r="BI28" s="29" t="s">
        <v>57</v>
      </c>
      <c r="BJ28" s="29" t="s">
        <v>57</v>
      </c>
      <c r="BK28" s="54" t="s">
        <v>312</v>
      </c>
      <c r="BL28" s="49" t="s">
        <v>101</v>
      </c>
      <c r="BM28" s="97" t="str">
        <f>HYPERLINK(テーブル2233456[[#This Row],[Website Link]],"Website")</f>
        <v>Website</v>
      </c>
      <c r="BN28" s="49" t="s">
        <v>240</v>
      </c>
      <c r="BO28" s="35">
        <v>1</v>
      </c>
      <c r="BP28" s="35">
        <v>1</v>
      </c>
      <c r="BQ28" s="35">
        <v>1</v>
      </c>
      <c r="BR28" s="35" t="s">
        <v>58</v>
      </c>
      <c r="BS28" s="35">
        <v>0</v>
      </c>
      <c r="BT28" s="35"/>
    </row>
    <row r="29" spans="1:72" ht="43.2">
      <c r="A29" s="14">
        <v>46307</v>
      </c>
      <c r="B29" s="27">
        <f t="shared" si="0"/>
        <v>24</v>
      </c>
      <c r="C29" s="27">
        <v>990125</v>
      </c>
      <c r="D29" s="27" t="s">
        <v>73</v>
      </c>
      <c r="E29" s="28" t="s">
        <v>197</v>
      </c>
      <c r="F29" s="28" t="s">
        <v>203</v>
      </c>
      <c r="G29" s="28" t="s">
        <v>212</v>
      </c>
      <c r="H29" s="15" t="str">
        <f>HYPERLINK(テーブル2233456[[#This Row],[info link]],"Info Sheet")</f>
        <v>Info Sheet</v>
      </c>
      <c r="I29" s="27" t="str">
        <f>VLOOKUP(テーブル2233456[[#This Row],[Code]],[1]WEB協定校一覧!$H$4:$S$181,12,0)</f>
        <v>https://www.apu.ac.jp/abroad/university/infosheet/files/Laurea_University_of_Applied_Sciences.pdf</v>
      </c>
      <c r="J29" s="29" t="s">
        <v>57</v>
      </c>
      <c r="K29" s="29" t="s">
        <v>57</v>
      </c>
      <c r="L29" s="29" t="s">
        <v>57</v>
      </c>
      <c r="M29" s="29"/>
      <c r="N29" s="29"/>
      <c r="O29" s="29"/>
      <c r="P29" s="29">
        <v>6</v>
      </c>
      <c r="Q29" s="30" t="s">
        <v>59</v>
      </c>
      <c r="R29" s="30" t="s">
        <v>222</v>
      </c>
      <c r="S29" s="30" t="s">
        <v>223</v>
      </c>
      <c r="T29" s="31">
        <v>46492</v>
      </c>
      <c r="U29" s="31">
        <v>46507</v>
      </c>
      <c r="V29" s="31">
        <v>46621</v>
      </c>
      <c r="W29" s="32">
        <v>2</v>
      </c>
      <c r="X29" s="32">
        <v>2.5</v>
      </c>
      <c r="Y29" s="30">
        <v>3.5</v>
      </c>
      <c r="Z29" s="30">
        <v>66</v>
      </c>
      <c r="AA29" s="30">
        <v>5.5</v>
      </c>
      <c r="AB29" s="53">
        <v>2.5</v>
      </c>
      <c r="AC29" s="47">
        <v>72</v>
      </c>
      <c r="AD29" s="47"/>
      <c r="AE29" s="47"/>
      <c r="AF29" s="47"/>
      <c r="AG29" s="47"/>
      <c r="AH29" s="39"/>
      <c r="AI29" s="50">
        <v>6</v>
      </c>
      <c r="AJ29" s="50"/>
      <c r="AK29" s="50"/>
      <c r="AL29" s="50"/>
      <c r="AM29" s="50"/>
      <c r="AN29" s="39"/>
      <c r="AO29" s="39"/>
      <c r="AP29" s="39" t="s">
        <v>63</v>
      </c>
      <c r="AQ29" s="52"/>
      <c r="AR29" s="29" t="s">
        <v>58</v>
      </c>
      <c r="AS29" s="29" t="s">
        <v>58</v>
      </c>
      <c r="AT29" s="29" t="s">
        <v>58</v>
      </c>
      <c r="AU29" s="29" t="s">
        <v>57</v>
      </c>
      <c r="AV29" s="29" t="s">
        <v>58</v>
      </c>
      <c r="AW29" s="29" t="s">
        <v>58</v>
      </c>
      <c r="AX29" s="29" t="s">
        <v>58</v>
      </c>
      <c r="AY29" s="29" t="s">
        <v>58</v>
      </c>
      <c r="AZ29" s="29" t="s">
        <v>58</v>
      </c>
      <c r="BA29" s="29" t="s">
        <v>58</v>
      </c>
      <c r="BB29" s="29" t="s">
        <v>58</v>
      </c>
      <c r="BC29" s="29" t="s">
        <v>58</v>
      </c>
      <c r="BD29" s="29" t="s">
        <v>58</v>
      </c>
      <c r="BE29" s="29" t="s">
        <v>57</v>
      </c>
      <c r="BF29" s="29" t="s">
        <v>58</v>
      </c>
      <c r="BG29" s="29" t="s">
        <v>58</v>
      </c>
      <c r="BH29" s="29" t="s">
        <v>58</v>
      </c>
      <c r="BI29" s="29" t="s">
        <v>58</v>
      </c>
      <c r="BJ29" s="29" t="s">
        <v>58</v>
      </c>
      <c r="BK29" s="54" t="s">
        <v>233</v>
      </c>
      <c r="BL29" s="49" t="s">
        <v>101</v>
      </c>
      <c r="BM29" s="97" t="str">
        <f>HYPERLINK(テーブル2233456[[#This Row],[Website Link]],"Website")</f>
        <v>Website</v>
      </c>
      <c r="BN29" s="49" t="s">
        <v>241</v>
      </c>
      <c r="BO29" s="35">
        <v>1</v>
      </c>
      <c r="BP29" s="35">
        <v>1</v>
      </c>
      <c r="BQ29" s="35">
        <v>1</v>
      </c>
      <c r="BR29" s="35">
        <v>5</v>
      </c>
      <c r="BS29" s="35">
        <v>3</v>
      </c>
      <c r="BT29" s="35">
        <v>1.6666666666666667</v>
      </c>
    </row>
    <row r="30" spans="1:72" ht="316.8">
      <c r="A30" s="14">
        <v>46307</v>
      </c>
      <c r="B30" s="27">
        <f t="shared" si="0"/>
        <v>25</v>
      </c>
      <c r="C30" s="27">
        <v>990985</v>
      </c>
      <c r="D30" s="27" t="s">
        <v>73</v>
      </c>
      <c r="E30" s="28" t="s">
        <v>199</v>
      </c>
      <c r="F30" s="28" t="s">
        <v>204</v>
      </c>
      <c r="G30" s="28" t="s">
        <v>146</v>
      </c>
      <c r="H30" s="15" t="str">
        <f>HYPERLINK(テーブル2233456[[#This Row],[info link]],"Info Sheet")</f>
        <v>Info Sheet</v>
      </c>
      <c r="I30" s="27" t="s">
        <v>785</v>
      </c>
      <c r="J30" s="29" t="s">
        <v>57</v>
      </c>
      <c r="K30" s="29" t="s">
        <v>57</v>
      </c>
      <c r="L30" s="29" t="s">
        <v>58</v>
      </c>
      <c r="M30" s="29" t="s">
        <v>57</v>
      </c>
      <c r="N30" s="29" t="s">
        <v>57</v>
      </c>
      <c r="O30" s="29" t="s">
        <v>57</v>
      </c>
      <c r="P30" s="29">
        <v>2</v>
      </c>
      <c r="Q30" s="30" t="s">
        <v>59</v>
      </c>
      <c r="R30" s="30" t="s">
        <v>224</v>
      </c>
      <c r="S30" s="30" t="s">
        <v>225</v>
      </c>
      <c r="T30" s="31">
        <v>46492</v>
      </c>
      <c r="U30" s="31">
        <v>46522</v>
      </c>
      <c r="V30" s="31">
        <v>46649</v>
      </c>
      <c r="W30" s="32">
        <v>2</v>
      </c>
      <c r="X30" s="32">
        <v>2.5</v>
      </c>
      <c r="Y30" s="30">
        <v>3.5</v>
      </c>
      <c r="Z30" s="30">
        <v>73</v>
      </c>
      <c r="AA30" s="30">
        <v>5.5</v>
      </c>
      <c r="AB30" s="53">
        <v>2.5</v>
      </c>
      <c r="AC30" s="47" t="s">
        <v>303</v>
      </c>
      <c r="AD30" s="47"/>
      <c r="AE30" s="47"/>
      <c r="AF30" s="47"/>
      <c r="AG30" s="47"/>
      <c r="AH30" s="39" t="s">
        <v>57</v>
      </c>
      <c r="AI30" s="50">
        <v>6</v>
      </c>
      <c r="AJ30" s="50"/>
      <c r="AK30" s="50"/>
      <c r="AL30" s="50"/>
      <c r="AM30" s="50"/>
      <c r="AN30" s="66" t="s">
        <v>63</v>
      </c>
      <c r="AO30" s="66" t="s">
        <v>63</v>
      </c>
      <c r="AP30" s="66" t="s">
        <v>57</v>
      </c>
      <c r="AQ30" s="52"/>
      <c r="AR30" s="29" t="s">
        <v>57</v>
      </c>
      <c r="AS30" s="29" t="s">
        <v>57</v>
      </c>
      <c r="AT30" s="29" t="s">
        <v>57</v>
      </c>
      <c r="AU30" s="29" t="s">
        <v>57</v>
      </c>
      <c r="AV30" s="29" t="s">
        <v>57</v>
      </c>
      <c r="AW30" s="29" t="s">
        <v>57</v>
      </c>
      <c r="AX30" s="29" t="s">
        <v>57</v>
      </c>
      <c r="AY30" s="29" t="s">
        <v>57</v>
      </c>
      <c r="AZ30" s="29" t="s">
        <v>58</v>
      </c>
      <c r="BA30" s="29" t="s">
        <v>58</v>
      </c>
      <c r="BB30" s="29" t="s">
        <v>58</v>
      </c>
      <c r="BC30" s="29" t="s">
        <v>58</v>
      </c>
      <c r="BD30" s="29" t="s">
        <v>58</v>
      </c>
      <c r="BE30" s="29" t="s">
        <v>58</v>
      </c>
      <c r="BF30" s="29" t="s">
        <v>58</v>
      </c>
      <c r="BG30" s="29" t="s">
        <v>57</v>
      </c>
      <c r="BH30" s="29" t="s">
        <v>58</v>
      </c>
      <c r="BI30" s="29" t="s">
        <v>58</v>
      </c>
      <c r="BJ30" s="29" t="s">
        <v>58</v>
      </c>
      <c r="BK30" s="54" t="s">
        <v>234</v>
      </c>
      <c r="BL30" s="49" t="s">
        <v>101</v>
      </c>
      <c r="BM30" s="98" t="str">
        <f>HYPERLINK(テーブル2233456[[#This Row],[Website Link]],"Website")</f>
        <v>Website</v>
      </c>
      <c r="BN30" s="49" t="s">
        <v>242</v>
      </c>
      <c r="BO30" s="35"/>
      <c r="BP30" s="35"/>
      <c r="BQ30" s="35"/>
      <c r="BR30" s="35"/>
      <c r="BS30" s="35"/>
      <c r="BT30" s="35"/>
    </row>
    <row r="31" spans="1:72" ht="57.6">
      <c r="A31" s="14">
        <v>46307</v>
      </c>
      <c r="B31" s="27">
        <f t="shared" si="0"/>
        <v>26</v>
      </c>
      <c r="C31" s="27">
        <v>990330</v>
      </c>
      <c r="D31" s="27" t="s">
        <v>73</v>
      </c>
      <c r="E31" s="28" t="s">
        <v>140</v>
      </c>
      <c r="F31" s="28" t="s">
        <v>205</v>
      </c>
      <c r="G31" s="28" t="s">
        <v>213</v>
      </c>
      <c r="H31" s="15" t="str">
        <f>HYPERLINK(テーブル2233456[[#This Row],[info link]],"Info Sheet")</f>
        <v>Info Sheet</v>
      </c>
      <c r="I31" s="27" t="str">
        <f>VLOOKUP(テーブル2233456[[#This Row],[Code]],[1]WEB協定校一覧!$H$4:$S$181,12,0)</f>
        <v>https://www.apu.ac.jp/abroad/university/infosheet/files/University_of_Leicester.pdf</v>
      </c>
      <c r="J31" s="29" t="s">
        <v>57</v>
      </c>
      <c r="K31" s="29" t="s">
        <v>57</v>
      </c>
      <c r="L31" s="29" t="s">
        <v>58</v>
      </c>
      <c r="M31" s="29"/>
      <c r="N31" s="29"/>
      <c r="O31" s="29"/>
      <c r="P31" s="29">
        <v>4</v>
      </c>
      <c r="Q31" s="30" t="s">
        <v>59</v>
      </c>
      <c r="R31" s="30" t="s">
        <v>226</v>
      </c>
      <c r="S31" s="30" t="s">
        <v>227</v>
      </c>
      <c r="T31" s="31">
        <v>46538</v>
      </c>
      <c r="U31" s="31">
        <v>46538</v>
      </c>
      <c r="V31" s="31">
        <v>46657</v>
      </c>
      <c r="W31" s="32">
        <v>2</v>
      </c>
      <c r="X31" s="32">
        <v>3</v>
      </c>
      <c r="Y31" s="30">
        <v>4</v>
      </c>
      <c r="Z31" s="30">
        <v>84</v>
      </c>
      <c r="AA31" s="33">
        <v>6</v>
      </c>
      <c r="AB31" s="53">
        <v>3</v>
      </c>
      <c r="AC31" s="47" t="s">
        <v>449</v>
      </c>
      <c r="AD31" s="68" t="s">
        <v>782</v>
      </c>
      <c r="AE31" s="68" t="s">
        <v>593</v>
      </c>
      <c r="AF31" s="68" t="s">
        <v>781</v>
      </c>
      <c r="AG31" s="68" t="s">
        <v>593</v>
      </c>
      <c r="AH31" s="66" t="s">
        <v>63</v>
      </c>
      <c r="AI31" s="50">
        <v>6.5</v>
      </c>
      <c r="AJ31" s="50">
        <v>5.5</v>
      </c>
      <c r="AK31" s="50">
        <v>5.5</v>
      </c>
      <c r="AL31" s="50">
        <v>5.5</v>
      </c>
      <c r="AM31" s="50">
        <v>5.5</v>
      </c>
      <c r="AN31" s="39" t="s">
        <v>57</v>
      </c>
      <c r="AO31" s="39" t="s">
        <v>57</v>
      </c>
      <c r="AP31" s="66" t="s">
        <v>57</v>
      </c>
      <c r="AQ31" s="52"/>
      <c r="AR31" s="29" t="s">
        <v>57</v>
      </c>
      <c r="AS31" s="29" t="s">
        <v>57</v>
      </c>
      <c r="AT31" s="29" t="s">
        <v>57</v>
      </c>
      <c r="AU31" s="29" t="s">
        <v>57</v>
      </c>
      <c r="AV31" s="29" t="s">
        <v>57</v>
      </c>
      <c r="AW31" s="29" t="s">
        <v>57</v>
      </c>
      <c r="AX31" s="29" t="s">
        <v>57</v>
      </c>
      <c r="AY31" s="29" t="s">
        <v>57</v>
      </c>
      <c r="AZ31" s="29" t="s">
        <v>57</v>
      </c>
      <c r="BA31" s="29" t="s">
        <v>57</v>
      </c>
      <c r="BB31" s="29" t="s">
        <v>57</v>
      </c>
      <c r="BC31" s="29" t="s">
        <v>57</v>
      </c>
      <c r="BD31" s="29" t="s">
        <v>57</v>
      </c>
      <c r="BE31" s="29" t="s">
        <v>58</v>
      </c>
      <c r="BF31" s="29" t="s">
        <v>58</v>
      </c>
      <c r="BG31" s="29" t="s">
        <v>58</v>
      </c>
      <c r="BH31" s="29" t="s">
        <v>58</v>
      </c>
      <c r="BI31" s="29" t="s">
        <v>58</v>
      </c>
      <c r="BJ31" s="29" t="s">
        <v>58</v>
      </c>
      <c r="BK31" s="54" t="s">
        <v>235</v>
      </c>
      <c r="BL31" s="49" t="s">
        <v>314</v>
      </c>
      <c r="BM31" s="97" t="str">
        <f>HYPERLINK(テーブル2233456[[#This Row],[Website Link]],"Website")</f>
        <v>Website</v>
      </c>
      <c r="BN31" s="49" t="s">
        <v>243</v>
      </c>
      <c r="BO31" s="35">
        <v>1</v>
      </c>
      <c r="BP31" s="35">
        <v>1</v>
      </c>
      <c r="BQ31" s="35">
        <v>1</v>
      </c>
      <c r="BR31" s="35">
        <v>2</v>
      </c>
      <c r="BS31" s="35">
        <v>1</v>
      </c>
      <c r="BT31" s="35">
        <v>2</v>
      </c>
    </row>
    <row r="32" spans="1:72" ht="43.2">
      <c r="A32" s="14">
        <v>46307</v>
      </c>
      <c r="B32" s="27">
        <f t="shared" si="0"/>
        <v>27</v>
      </c>
      <c r="C32" s="27">
        <v>990249</v>
      </c>
      <c r="D32" s="27" t="s">
        <v>73</v>
      </c>
      <c r="E32" s="28" t="s">
        <v>168</v>
      </c>
      <c r="F32" s="28" t="s">
        <v>206</v>
      </c>
      <c r="G32" s="28" t="s">
        <v>214</v>
      </c>
      <c r="H32" s="15" t="str">
        <f>HYPERLINK(テーブル2233456[[#This Row],[info link]],"Info Sheet")</f>
        <v>Info Sheet</v>
      </c>
      <c r="I32" s="27" t="str">
        <f>VLOOKUP(テーブル2233456[[#This Row],[Code]],[1]WEB協定校一覧!$H$4:$S$181,12,0)</f>
        <v>https://www.apu.ac.jp/abroad/university/infosheet/files/BI_Norwegian_Business_School.pdf</v>
      </c>
      <c r="J32" s="29" t="s">
        <v>57</v>
      </c>
      <c r="K32" s="29" t="s">
        <v>58</v>
      </c>
      <c r="L32" s="29" t="s">
        <v>58</v>
      </c>
      <c r="M32" s="29" t="s">
        <v>57</v>
      </c>
      <c r="N32" s="29" t="s">
        <v>57</v>
      </c>
      <c r="O32" s="29"/>
      <c r="P32" s="29">
        <v>2</v>
      </c>
      <c r="Q32" s="30" t="s">
        <v>59</v>
      </c>
      <c r="R32" s="30" t="s">
        <v>228</v>
      </c>
      <c r="S32" s="30" t="s">
        <v>96</v>
      </c>
      <c r="T32" s="31">
        <v>46502</v>
      </c>
      <c r="U32" s="31">
        <v>46508</v>
      </c>
      <c r="V32" s="31">
        <v>46605</v>
      </c>
      <c r="W32" s="32">
        <v>2</v>
      </c>
      <c r="X32" s="32">
        <v>2.5</v>
      </c>
      <c r="Y32" s="38">
        <v>3.5</v>
      </c>
      <c r="Z32" s="38">
        <v>72</v>
      </c>
      <c r="AA32" s="33">
        <v>5.5</v>
      </c>
      <c r="AB32" s="53">
        <v>2.5</v>
      </c>
      <c r="AC32" s="47">
        <v>78</v>
      </c>
      <c r="AD32" s="47"/>
      <c r="AE32" s="47"/>
      <c r="AF32" s="47"/>
      <c r="AG32" s="47"/>
      <c r="AH32" s="39"/>
      <c r="AI32" s="50">
        <v>6</v>
      </c>
      <c r="AJ32" s="50"/>
      <c r="AK32" s="50"/>
      <c r="AL32" s="50"/>
      <c r="AM32" s="50"/>
      <c r="AN32" s="39"/>
      <c r="AO32" s="39"/>
      <c r="AP32" s="39" t="s">
        <v>63</v>
      </c>
      <c r="AQ32" s="52"/>
      <c r="AR32" s="29" t="s">
        <v>57</v>
      </c>
      <c r="AS32" s="29" t="s">
        <v>57</v>
      </c>
      <c r="AT32" s="29" t="s">
        <v>57</v>
      </c>
      <c r="AU32" s="29" t="s">
        <v>57</v>
      </c>
      <c r="AV32" s="29" t="s">
        <v>57</v>
      </c>
      <c r="AW32" s="29" t="s">
        <v>57</v>
      </c>
      <c r="AX32" s="29" t="s">
        <v>57</v>
      </c>
      <c r="AY32" s="29" t="s">
        <v>58</v>
      </c>
      <c r="AZ32" s="29" t="s">
        <v>58</v>
      </c>
      <c r="BA32" s="29" t="s">
        <v>58</v>
      </c>
      <c r="BB32" s="29" t="s">
        <v>58</v>
      </c>
      <c r="BC32" s="29" t="s">
        <v>58</v>
      </c>
      <c r="BD32" s="29" t="s">
        <v>58</v>
      </c>
      <c r="BE32" s="29" t="s">
        <v>58</v>
      </c>
      <c r="BF32" s="29" t="s">
        <v>58</v>
      </c>
      <c r="BG32" s="29" t="s">
        <v>57</v>
      </c>
      <c r="BH32" s="29" t="s">
        <v>58</v>
      </c>
      <c r="BI32" s="29" t="s">
        <v>58</v>
      </c>
      <c r="BJ32" s="29" t="s">
        <v>58</v>
      </c>
      <c r="BK32" s="54" t="s">
        <v>236</v>
      </c>
      <c r="BL32" s="49" t="s">
        <v>101</v>
      </c>
      <c r="BM32" s="97" t="str">
        <f>HYPERLINK(テーブル2233456[[#This Row],[Website Link]],"Website")</f>
        <v>Website</v>
      </c>
      <c r="BN32" s="49" t="s">
        <v>244</v>
      </c>
      <c r="BO32" s="35">
        <v>1</v>
      </c>
      <c r="BP32" s="35">
        <v>1</v>
      </c>
      <c r="BQ32" s="35">
        <v>1</v>
      </c>
      <c r="BR32" s="35">
        <v>2</v>
      </c>
      <c r="BS32" s="35">
        <v>2</v>
      </c>
      <c r="BT32" s="35">
        <v>1</v>
      </c>
    </row>
    <row r="33" spans="1:72" ht="100.8">
      <c r="A33" s="14">
        <v>46307</v>
      </c>
      <c r="B33" s="27">
        <f t="shared" si="0"/>
        <v>28</v>
      </c>
      <c r="C33" s="27">
        <v>990307</v>
      </c>
      <c r="D33" s="27" t="s">
        <v>54</v>
      </c>
      <c r="E33" s="28" t="s">
        <v>55</v>
      </c>
      <c r="F33" s="28" t="s">
        <v>207</v>
      </c>
      <c r="G33" s="28" t="s">
        <v>215</v>
      </c>
      <c r="H33" s="15" t="str">
        <f>HYPERLINK(テーブル2233456[[#This Row],[info link]],"Info Sheet")</f>
        <v>Info Sheet</v>
      </c>
      <c r="I33" s="27" t="str">
        <f>VLOOKUP(テーブル2233456[[#This Row],[Code]],[1]WEB協定校一覧!$H$4:$S$181,12,0)</f>
        <v>https://www.apu.ac.jp/abroad/university/infosheet/files/National_YangMingChiaoTung_University.pdf</v>
      </c>
      <c r="J33" s="29" t="s">
        <v>57</v>
      </c>
      <c r="K33" s="29" t="s">
        <v>58</v>
      </c>
      <c r="L33" s="29" t="s">
        <v>58</v>
      </c>
      <c r="M33" s="29" t="s">
        <v>57</v>
      </c>
      <c r="N33" s="29"/>
      <c r="O33" s="29"/>
      <c r="P33" s="29">
        <v>4</v>
      </c>
      <c r="Q33" s="30" t="s">
        <v>59</v>
      </c>
      <c r="R33" s="30" t="s">
        <v>229</v>
      </c>
      <c r="S33" s="30" t="s">
        <v>277</v>
      </c>
      <c r="T33" s="31">
        <v>46476</v>
      </c>
      <c r="U33" s="31">
        <v>46492</v>
      </c>
      <c r="V33" s="31">
        <v>46629</v>
      </c>
      <c r="W33" s="32">
        <v>2</v>
      </c>
      <c r="X33" s="32">
        <v>3</v>
      </c>
      <c r="Y33" s="30">
        <v>3.5</v>
      </c>
      <c r="Z33" s="30">
        <v>73</v>
      </c>
      <c r="AA33" s="30">
        <v>5.5</v>
      </c>
      <c r="AB33" s="53">
        <v>3</v>
      </c>
      <c r="AC33" s="47" t="s">
        <v>304</v>
      </c>
      <c r="AD33" s="47"/>
      <c r="AE33" s="47"/>
      <c r="AF33" s="47"/>
      <c r="AG33" s="47"/>
      <c r="AH33" s="66" t="s">
        <v>293</v>
      </c>
      <c r="AI33" s="50">
        <v>6</v>
      </c>
      <c r="AJ33" s="50"/>
      <c r="AK33" s="50"/>
      <c r="AL33" s="50"/>
      <c r="AM33" s="50"/>
      <c r="AN33" s="66" t="s">
        <v>63</v>
      </c>
      <c r="AO33" s="66" t="s">
        <v>63</v>
      </c>
      <c r="AP33" s="66" t="s">
        <v>57</v>
      </c>
      <c r="AQ33" s="52"/>
      <c r="AR33" s="29" t="s">
        <v>57</v>
      </c>
      <c r="AS33" s="29" t="s">
        <v>57</v>
      </c>
      <c r="AT33" s="29" t="s">
        <v>57</v>
      </c>
      <c r="AU33" s="29" t="s">
        <v>57</v>
      </c>
      <c r="AV33" s="29" t="s">
        <v>57</v>
      </c>
      <c r="AW33" s="29" t="s">
        <v>57</v>
      </c>
      <c r="AX33" s="29" t="s">
        <v>57</v>
      </c>
      <c r="AY33" s="29" t="s">
        <v>57</v>
      </c>
      <c r="AZ33" s="29" t="s">
        <v>58</v>
      </c>
      <c r="BA33" s="29" t="s">
        <v>58</v>
      </c>
      <c r="BB33" s="29" t="s">
        <v>57</v>
      </c>
      <c r="BC33" s="29" t="s">
        <v>57</v>
      </c>
      <c r="BD33" s="29" t="s">
        <v>57</v>
      </c>
      <c r="BE33" s="29" t="s">
        <v>57</v>
      </c>
      <c r="BF33" s="29" t="s">
        <v>58</v>
      </c>
      <c r="BG33" s="29" t="s">
        <v>57</v>
      </c>
      <c r="BH33" s="29" t="s">
        <v>58</v>
      </c>
      <c r="BI33" s="29" t="s">
        <v>58</v>
      </c>
      <c r="BJ33" s="29"/>
      <c r="BK33" s="54"/>
      <c r="BL33" s="49" t="s">
        <v>317</v>
      </c>
      <c r="BM33" s="97" t="str">
        <f>HYPERLINK(テーブル2233456[[#This Row],[Website Link]],"Website")</f>
        <v>Website</v>
      </c>
      <c r="BN33" s="49" t="s">
        <v>245</v>
      </c>
      <c r="BO33" s="35">
        <v>1</v>
      </c>
      <c r="BP33" s="35">
        <v>1</v>
      </c>
      <c r="BQ33" s="35">
        <v>1</v>
      </c>
      <c r="BR33" s="35" t="s">
        <v>58</v>
      </c>
      <c r="BS33" s="35">
        <v>0</v>
      </c>
      <c r="BT33" s="35"/>
    </row>
    <row r="34" spans="1:72" ht="129.6">
      <c r="A34" s="14">
        <v>46307</v>
      </c>
      <c r="B34" s="27">
        <f t="shared" si="0"/>
        <v>29</v>
      </c>
      <c r="C34" s="27">
        <v>990305</v>
      </c>
      <c r="D34" s="27" t="s">
        <v>54</v>
      </c>
      <c r="E34" s="28" t="s">
        <v>55</v>
      </c>
      <c r="F34" s="28" t="s">
        <v>208</v>
      </c>
      <c r="G34" s="28" t="s">
        <v>216</v>
      </c>
      <c r="H34" s="15" t="str">
        <f>HYPERLINK(テーブル2233456[[#This Row],[info link]],"Info Sheet")</f>
        <v>Info Sheet</v>
      </c>
      <c r="I34" s="27" t="str">
        <f>VLOOKUP(テーブル2233456[[#This Row],[Code]],[1]WEB協定校一覧!$H$4:$S$181,12,0)</f>
        <v>https://www.apu.ac.jp/abroad/university/infosheet/files/Tunghai_University.pdf</v>
      </c>
      <c r="J34" s="29" t="s">
        <v>57</v>
      </c>
      <c r="K34" s="29" t="s">
        <v>88</v>
      </c>
      <c r="L34" s="29" t="s">
        <v>88</v>
      </c>
      <c r="M34" s="29" t="s">
        <v>57</v>
      </c>
      <c r="N34" s="29"/>
      <c r="O34" s="29"/>
      <c r="P34" s="29">
        <v>2</v>
      </c>
      <c r="Q34" s="47" t="s">
        <v>59</v>
      </c>
      <c r="R34" s="30" t="s">
        <v>183</v>
      </c>
      <c r="S34" s="30" t="s">
        <v>61</v>
      </c>
      <c r="T34" s="31">
        <v>46492</v>
      </c>
      <c r="U34" s="31">
        <v>46507</v>
      </c>
      <c r="V34" s="31">
        <v>46640</v>
      </c>
      <c r="W34" s="32">
        <v>2</v>
      </c>
      <c r="X34" s="32">
        <v>2.5</v>
      </c>
      <c r="Y34" s="30">
        <v>3.5</v>
      </c>
      <c r="Z34" s="30">
        <v>65</v>
      </c>
      <c r="AA34" s="33">
        <v>5</v>
      </c>
      <c r="AB34" s="53">
        <v>2.5</v>
      </c>
      <c r="AC34" s="47" t="s">
        <v>305</v>
      </c>
      <c r="AD34" s="47"/>
      <c r="AE34" s="47"/>
      <c r="AF34" s="47"/>
      <c r="AG34" s="47"/>
      <c r="AH34" s="39"/>
      <c r="AI34" s="50">
        <v>5.5</v>
      </c>
      <c r="AJ34" s="50"/>
      <c r="AK34" s="50"/>
      <c r="AL34" s="50"/>
      <c r="AM34" s="50"/>
      <c r="AN34" s="39"/>
      <c r="AO34" s="39"/>
      <c r="AP34" s="39" t="s">
        <v>63</v>
      </c>
      <c r="AQ34" s="52"/>
      <c r="AR34" s="29" t="s">
        <v>58</v>
      </c>
      <c r="AS34" s="29" t="s">
        <v>58</v>
      </c>
      <c r="AT34" s="29" t="s">
        <v>57</v>
      </c>
      <c r="AU34" s="29" t="s">
        <v>57</v>
      </c>
      <c r="AV34" s="29" t="s">
        <v>58</v>
      </c>
      <c r="AW34" s="29" t="s">
        <v>57</v>
      </c>
      <c r="AX34" s="29" t="s">
        <v>58</v>
      </c>
      <c r="AY34" s="29" t="s">
        <v>57</v>
      </c>
      <c r="AZ34" s="29" t="s">
        <v>58</v>
      </c>
      <c r="BA34" s="29" t="s">
        <v>58</v>
      </c>
      <c r="BB34" s="29" t="s">
        <v>58</v>
      </c>
      <c r="BC34" s="29" t="s">
        <v>58</v>
      </c>
      <c r="BD34" s="29" t="s">
        <v>58</v>
      </c>
      <c r="BE34" s="29" t="s">
        <v>58</v>
      </c>
      <c r="BF34" s="29" t="s">
        <v>58</v>
      </c>
      <c r="BG34" s="29" t="s">
        <v>58</v>
      </c>
      <c r="BH34" s="29" t="s">
        <v>58</v>
      </c>
      <c r="BI34" s="29" t="s">
        <v>58</v>
      </c>
      <c r="BJ34" s="29" t="s">
        <v>57</v>
      </c>
      <c r="BK34" s="54"/>
      <c r="BL34" s="49" t="s">
        <v>237</v>
      </c>
      <c r="BM34" s="97" t="str">
        <f>HYPERLINK(テーブル2233456[[#This Row],[Website Link]],"Website")</f>
        <v>Website</v>
      </c>
      <c r="BN34" s="49" t="s">
        <v>246</v>
      </c>
      <c r="BO34" s="35">
        <v>1</v>
      </c>
      <c r="BP34" s="35">
        <v>1</v>
      </c>
      <c r="BQ34" s="35">
        <v>1</v>
      </c>
      <c r="BR34" s="35" t="s">
        <v>58</v>
      </c>
      <c r="BS34" s="35">
        <v>0</v>
      </c>
      <c r="BT34" s="35"/>
    </row>
    <row r="35" spans="1:72" ht="43.2">
      <c r="A35" s="14">
        <v>46307</v>
      </c>
      <c r="B35" s="27">
        <f t="shared" si="0"/>
        <v>30</v>
      </c>
      <c r="C35" s="27">
        <v>990308</v>
      </c>
      <c r="D35" s="27" t="s">
        <v>54</v>
      </c>
      <c r="E35" s="28" t="s">
        <v>55</v>
      </c>
      <c r="F35" s="28" t="s">
        <v>209</v>
      </c>
      <c r="G35" s="28" t="s">
        <v>217</v>
      </c>
      <c r="H35" s="15" t="str">
        <f>HYPERLINK(テーブル2233456[[#This Row],[info link]],"Info Sheet")</f>
        <v>Info Sheet</v>
      </c>
      <c r="I35" s="27" t="str">
        <f>VLOOKUP(テーブル2233456[[#This Row],[Code]],[1]WEB協定校一覧!$H$4:$S$181,12,0)</f>
        <v>https://www.apu.ac.jp/abroad/university/infosheet/files/Yuan_Ze_University.pdf</v>
      </c>
      <c r="J35" s="29" t="s">
        <v>57</v>
      </c>
      <c r="K35" s="29" t="s">
        <v>58</v>
      </c>
      <c r="L35" s="29" t="s">
        <v>58</v>
      </c>
      <c r="M35" s="29" t="s">
        <v>57</v>
      </c>
      <c r="N35" s="29"/>
      <c r="O35" s="29"/>
      <c r="P35" s="29">
        <v>2</v>
      </c>
      <c r="Q35" s="47" t="s">
        <v>59</v>
      </c>
      <c r="R35" s="30" t="s">
        <v>278</v>
      </c>
      <c r="S35" s="30" t="s">
        <v>279</v>
      </c>
      <c r="T35" s="31">
        <v>46477</v>
      </c>
      <c r="U35" s="31">
        <v>46492</v>
      </c>
      <c r="V35" s="31">
        <v>46636</v>
      </c>
      <c r="W35" s="32">
        <v>2</v>
      </c>
      <c r="X35" s="32">
        <v>2.8</v>
      </c>
      <c r="Y35" s="30">
        <v>3.5</v>
      </c>
      <c r="Z35" s="30">
        <v>62</v>
      </c>
      <c r="AA35" s="33">
        <v>5</v>
      </c>
      <c r="AB35" s="53">
        <v>2.8</v>
      </c>
      <c r="AC35" s="47">
        <v>68</v>
      </c>
      <c r="AD35" s="47"/>
      <c r="AE35" s="47"/>
      <c r="AF35" s="47"/>
      <c r="AG35" s="47"/>
      <c r="AH35" s="66" t="s">
        <v>63</v>
      </c>
      <c r="AI35" s="50">
        <v>5.5</v>
      </c>
      <c r="AJ35" s="50">
        <v>5.5</v>
      </c>
      <c r="AK35" s="50">
        <v>5.5</v>
      </c>
      <c r="AL35" s="50">
        <v>5.5</v>
      </c>
      <c r="AM35" s="50">
        <v>5.5</v>
      </c>
      <c r="AN35" s="66" t="s">
        <v>63</v>
      </c>
      <c r="AO35" s="66" t="s">
        <v>63</v>
      </c>
      <c r="AP35" s="66" t="s">
        <v>57</v>
      </c>
      <c r="AQ35" s="52"/>
      <c r="AR35" s="29" t="s">
        <v>57</v>
      </c>
      <c r="AS35" s="29" t="s">
        <v>57</v>
      </c>
      <c r="AT35" s="29" t="s">
        <v>57</v>
      </c>
      <c r="AU35" s="29" t="s">
        <v>57</v>
      </c>
      <c r="AV35" s="29" t="s">
        <v>58</v>
      </c>
      <c r="AW35" s="29" t="s">
        <v>58</v>
      </c>
      <c r="AX35" s="29" t="s">
        <v>57</v>
      </c>
      <c r="AY35" s="29" t="s">
        <v>58</v>
      </c>
      <c r="AZ35" s="29" t="s">
        <v>58</v>
      </c>
      <c r="BA35" s="29" t="s">
        <v>58</v>
      </c>
      <c r="BB35" s="29" t="s">
        <v>58</v>
      </c>
      <c r="BC35" s="29" t="s">
        <v>58</v>
      </c>
      <c r="BD35" s="29" t="s">
        <v>58</v>
      </c>
      <c r="BE35" s="29" t="s">
        <v>58</v>
      </c>
      <c r="BF35" s="29" t="s">
        <v>58</v>
      </c>
      <c r="BG35" s="29" t="s">
        <v>58</v>
      </c>
      <c r="BH35" s="29" t="s">
        <v>58</v>
      </c>
      <c r="BI35" s="29" t="s">
        <v>58</v>
      </c>
      <c r="BJ35" s="29" t="s">
        <v>58</v>
      </c>
      <c r="BK35" s="54"/>
      <c r="BL35" s="49" t="s">
        <v>101</v>
      </c>
      <c r="BM35" s="97" t="str">
        <f>HYPERLINK(テーブル2233456[[#This Row],[Website Link]],"Website")</f>
        <v>Website</v>
      </c>
      <c r="BN35" s="49" t="s">
        <v>247</v>
      </c>
      <c r="BO35" s="35">
        <v>1</v>
      </c>
      <c r="BP35" s="35">
        <v>1</v>
      </c>
      <c r="BQ35" s="35">
        <v>1</v>
      </c>
      <c r="BR35" s="35" t="s">
        <v>58</v>
      </c>
      <c r="BS35" s="35">
        <v>0</v>
      </c>
      <c r="BT35" s="35"/>
    </row>
    <row r="36" spans="1:72" ht="43.2">
      <c r="A36" s="14">
        <v>46307</v>
      </c>
      <c r="B36" s="27">
        <f t="shared" si="0"/>
        <v>31</v>
      </c>
      <c r="C36" s="27">
        <v>990755</v>
      </c>
      <c r="D36" s="27" t="s">
        <v>54</v>
      </c>
      <c r="E36" s="28" t="s">
        <v>198</v>
      </c>
      <c r="F36" s="28" t="s">
        <v>210</v>
      </c>
      <c r="G36" s="28" t="s">
        <v>218</v>
      </c>
      <c r="H36" s="15" t="str">
        <f>HYPERLINK(テーブル2233456[[#This Row],[info link]],"Info Sheet")</f>
        <v>Info Sheet</v>
      </c>
      <c r="I36" s="27" t="str">
        <f>VLOOKUP(テーブル2233456[[#This Row],[Code]],[1]WEB協定校一覧!$H$4:$S$181,12,0)</f>
        <v>https://www.apu.ac.jp/abroad/university/infosheet/files/The_National_University_of_Malaysia.pdf</v>
      </c>
      <c r="J36" s="29" t="s">
        <v>57</v>
      </c>
      <c r="K36" s="29" t="s">
        <v>57</v>
      </c>
      <c r="L36" s="29" t="s">
        <v>57</v>
      </c>
      <c r="M36" s="29"/>
      <c r="N36" s="29"/>
      <c r="O36" s="29"/>
      <c r="P36" s="42">
        <v>2</v>
      </c>
      <c r="Q36" s="47" t="s">
        <v>59</v>
      </c>
      <c r="R36" s="30" t="s">
        <v>230</v>
      </c>
      <c r="S36" s="30" t="s">
        <v>231</v>
      </c>
      <c r="T36" s="31">
        <v>46543</v>
      </c>
      <c r="U36" s="31">
        <v>46568</v>
      </c>
      <c r="V36" s="31">
        <v>46643</v>
      </c>
      <c r="W36" s="32">
        <v>2</v>
      </c>
      <c r="X36" s="32">
        <v>3</v>
      </c>
      <c r="Y36" s="30">
        <v>4</v>
      </c>
      <c r="Z36" s="30">
        <v>65</v>
      </c>
      <c r="AA36" s="33">
        <v>5.5</v>
      </c>
      <c r="AB36" s="53">
        <v>3</v>
      </c>
      <c r="AC36" s="47" t="s">
        <v>306</v>
      </c>
      <c r="AD36" s="47"/>
      <c r="AE36" s="47"/>
      <c r="AF36" s="47"/>
      <c r="AG36" s="47"/>
      <c r="AH36" s="39" t="s">
        <v>57</v>
      </c>
      <c r="AI36" s="50">
        <v>6</v>
      </c>
      <c r="AJ36" s="50"/>
      <c r="AK36" s="50"/>
      <c r="AL36" s="50"/>
      <c r="AM36" s="50"/>
      <c r="AN36" s="39" t="s">
        <v>57</v>
      </c>
      <c r="AO36" s="39" t="s">
        <v>57</v>
      </c>
      <c r="AP36" s="66" t="s">
        <v>57</v>
      </c>
      <c r="AQ36" s="52"/>
      <c r="AR36" s="29" t="s">
        <v>57</v>
      </c>
      <c r="AS36" s="29" t="s">
        <v>57</v>
      </c>
      <c r="AT36" s="29" t="s">
        <v>57</v>
      </c>
      <c r="AU36" s="29" t="s">
        <v>57</v>
      </c>
      <c r="AV36" s="29" t="s">
        <v>57</v>
      </c>
      <c r="AW36" s="29" t="s">
        <v>58</v>
      </c>
      <c r="AX36" s="29" t="s">
        <v>57</v>
      </c>
      <c r="AY36" s="29" t="s">
        <v>58</v>
      </c>
      <c r="AZ36" s="29" t="s">
        <v>58</v>
      </c>
      <c r="BA36" s="29" t="s">
        <v>58</v>
      </c>
      <c r="BB36" s="29" t="s">
        <v>58</v>
      </c>
      <c r="BC36" s="29" t="s">
        <v>57</v>
      </c>
      <c r="BD36" s="29" t="s">
        <v>58</v>
      </c>
      <c r="BE36" s="29" t="s">
        <v>58</v>
      </c>
      <c r="BF36" s="29" t="s">
        <v>58</v>
      </c>
      <c r="BG36" s="29" t="s">
        <v>58</v>
      </c>
      <c r="BH36" s="29" t="s">
        <v>58</v>
      </c>
      <c r="BI36" s="29" t="s">
        <v>57</v>
      </c>
      <c r="BJ36" s="29" t="s">
        <v>57</v>
      </c>
      <c r="BK36" s="54"/>
      <c r="BL36" s="49" t="s">
        <v>238</v>
      </c>
      <c r="BM36" s="97" t="str">
        <f>HYPERLINK(テーブル2233456[[#This Row],[Website Link]],"Website")</f>
        <v>Website</v>
      </c>
      <c r="BN36" s="49" t="s">
        <v>248</v>
      </c>
      <c r="BO36" s="35">
        <v>1</v>
      </c>
      <c r="BP36" s="35">
        <v>1</v>
      </c>
      <c r="BQ36" s="35">
        <v>1</v>
      </c>
      <c r="BR36" s="35" t="s">
        <v>58</v>
      </c>
      <c r="BS36" s="35">
        <v>0</v>
      </c>
      <c r="BT36" s="35"/>
    </row>
    <row r="37" spans="1:72" ht="43.2">
      <c r="A37" s="14">
        <v>46307</v>
      </c>
      <c r="B37" s="27">
        <f t="shared" si="0"/>
        <v>32</v>
      </c>
      <c r="C37" s="27">
        <v>990098</v>
      </c>
      <c r="D37" s="27" t="s">
        <v>54</v>
      </c>
      <c r="E37" s="28" t="s">
        <v>76</v>
      </c>
      <c r="F37" s="28" t="s">
        <v>250</v>
      </c>
      <c r="G37" s="28" t="s">
        <v>254</v>
      </c>
      <c r="H37" s="15" t="str">
        <f>HYPERLINK(テーブル2233456[[#This Row],[info link]],"Info Sheet")</f>
        <v>Info Sheet</v>
      </c>
      <c r="I37" s="27" t="str">
        <f>VLOOKUP(テーブル2233456[[#This Row],[Code]],[1]WEB協定校一覧!$H$4:$S$181,12,0)</f>
        <v>https://www.apu.ac.jp/abroad/university/infosheet/files/The_Hong_Kong_Polytechnic_University.pdf</v>
      </c>
      <c r="J37" s="29" t="s">
        <v>58</v>
      </c>
      <c r="K37" s="29" t="s">
        <v>58</v>
      </c>
      <c r="L37" s="29" t="s">
        <v>57</v>
      </c>
      <c r="M37" s="29" t="s">
        <v>57</v>
      </c>
      <c r="N37" s="29" t="s">
        <v>57</v>
      </c>
      <c r="O37" s="29"/>
      <c r="P37" s="29">
        <v>2</v>
      </c>
      <c r="Q37" s="30" t="s">
        <v>59</v>
      </c>
      <c r="R37" s="30" t="s">
        <v>280</v>
      </c>
      <c r="S37" s="30" t="s">
        <v>281</v>
      </c>
      <c r="T37" s="31">
        <v>46461</v>
      </c>
      <c r="U37" s="31">
        <v>46492</v>
      </c>
      <c r="V37" s="31">
        <v>46265</v>
      </c>
      <c r="W37" s="32">
        <v>2</v>
      </c>
      <c r="X37" s="32">
        <v>2.7</v>
      </c>
      <c r="Y37" s="30">
        <v>3.5</v>
      </c>
      <c r="Z37" s="30">
        <v>74</v>
      </c>
      <c r="AA37" s="33">
        <v>5.5</v>
      </c>
      <c r="AB37" s="53">
        <v>2.7</v>
      </c>
      <c r="AC37" s="47">
        <v>80</v>
      </c>
      <c r="AD37" s="47"/>
      <c r="AE37" s="47"/>
      <c r="AF37" s="47"/>
      <c r="AG37" s="47"/>
      <c r="AH37" s="47" t="s">
        <v>57</v>
      </c>
      <c r="AI37" s="50">
        <v>6</v>
      </c>
      <c r="AJ37" s="50"/>
      <c r="AK37" s="50"/>
      <c r="AL37" s="50"/>
      <c r="AM37" s="50"/>
      <c r="AN37" s="39" t="s">
        <v>57</v>
      </c>
      <c r="AO37" s="66" t="s">
        <v>63</v>
      </c>
      <c r="AP37" s="66" t="s">
        <v>57</v>
      </c>
      <c r="AQ37" s="52"/>
      <c r="AR37" s="29" t="s">
        <v>57</v>
      </c>
      <c r="AS37" s="29" t="s">
        <v>57</v>
      </c>
      <c r="AT37" s="29" t="s">
        <v>57</v>
      </c>
      <c r="AU37" s="29" t="s">
        <v>57</v>
      </c>
      <c r="AV37" s="29" t="s">
        <v>57</v>
      </c>
      <c r="AW37" s="29" t="s">
        <v>57</v>
      </c>
      <c r="AX37" s="29" t="s">
        <v>57</v>
      </c>
      <c r="AY37" s="29" t="s">
        <v>58</v>
      </c>
      <c r="AZ37" s="29" t="s">
        <v>58</v>
      </c>
      <c r="BA37" s="29"/>
      <c r="BB37" s="29" t="s">
        <v>57</v>
      </c>
      <c r="BC37" s="29" t="s">
        <v>57</v>
      </c>
      <c r="BD37" s="29" t="s">
        <v>57</v>
      </c>
      <c r="BE37" s="29" t="s">
        <v>57</v>
      </c>
      <c r="BF37" s="29" t="s">
        <v>57</v>
      </c>
      <c r="BG37" s="29" t="s">
        <v>57</v>
      </c>
      <c r="BH37" s="29" t="s">
        <v>57</v>
      </c>
      <c r="BI37" s="29" t="s">
        <v>58</v>
      </c>
      <c r="BJ37" s="29" t="s">
        <v>58</v>
      </c>
      <c r="BK37" s="54"/>
      <c r="BL37" s="49" t="s">
        <v>101</v>
      </c>
      <c r="BM37" s="97" t="str">
        <f>HYPERLINK(テーブル2233456[[#This Row],[Website Link]],"Website")</f>
        <v>Website</v>
      </c>
      <c r="BN37" s="16" t="s">
        <v>262</v>
      </c>
      <c r="BO37" s="35">
        <v>1</v>
      </c>
      <c r="BP37" s="35">
        <v>1</v>
      </c>
      <c r="BQ37" s="35">
        <v>1</v>
      </c>
      <c r="BR37" s="35">
        <v>1</v>
      </c>
      <c r="BS37" s="35">
        <v>1</v>
      </c>
      <c r="BT37" s="35">
        <v>1</v>
      </c>
    </row>
    <row r="38" spans="1:72" ht="100.8">
      <c r="A38" s="14">
        <v>46307</v>
      </c>
      <c r="B38" s="27">
        <f t="shared" si="0"/>
        <v>33</v>
      </c>
      <c r="C38" s="27">
        <v>990525</v>
      </c>
      <c r="D38" s="27" t="s">
        <v>73</v>
      </c>
      <c r="E38" s="28" t="s">
        <v>139</v>
      </c>
      <c r="F38" s="28" t="s">
        <v>251</v>
      </c>
      <c r="G38" s="28" t="s">
        <v>255</v>
      </c>
      <c r="H38" s="15" t="str">
        <f>HYPERLINK(テーブル2233456[[#This Row],[info link]],"Info Sheet")</f>
        <v>Info Sheet</v>
      </c>
      <c r="I38" s="27" t="str">
        <f>VLOOKUP(テーブル2233456[[#This Row],[Code]],[1]WEB協定校一覧!$H$4:$S$181,12,0)</f>
        <v>https://www.apu.ac.jp/abroad/university/infosheet/files/Lucerne_University_of_Applied_Sciences_and_Arts.pdf</v>
      </c>
      <c r="J38" s="29" t="s">
        <v>57</v>
      </c>
      <c r="K38" s="29" t="s">
        <v>58</v>
      </c>
      <c r="L38" s="29" t="s">
        <v>58</v>
      </c>
      <c r="M38" s="29" t="s">
        <v>57</v>
      </c>
      <c r="N38" s="29"/>
      <c r="O38" s="29"/>
      <c r="P38" s="29">
        <v>2</v>
      </c>
      <c r="Q38" s="30" t="s">
        <v>59</v>
      </c>
      <c r="R38" s="30" t="s">
        <v>258</v>
      </c>
      <c r="S38" s="30" t="s">
        <v>282</v>
      </c>
      <c r="T38" s="31">
        <v>46492</v>
      </c>
      <c r="U38" s="31">
        <v>46507</v>
      </c>
      <c r="V38" s="31">
        <v>46636</v>
      </c>
      <c r="W38" s="32">
        <v>2</v>
      </c>
      <c r="X38" s="32">
        <v>2.75</v>
      </c>
      <c r="Y38" s="30">
        <v>3.5</v>
      </c>
      <c r="Z38" s="30">
        <v>73</v>
      </c>
      <c r="AA38" s="33">
        <v>6</v>
      </c>
      <c r="AB38" s="53">
        <v>2.75</v>
      </c>
      <c r="AC38" s="47">
        <v>79</v>
      </c>
      <c r="AD38" s="47"/>
      <c r="AE38" s="47"/>
      <c r="AF38" s="47"/>
      <c r="AG38" s="47"/>
      <c r="AH38" s="47" t="s">
        <v>57</v>
      </c>
      <c r="AI38" s="50">
        <v>6.5</v>
      </c>
      <c r="AJ38" s="50"/>
      <c r="AK38" s="50"/>
      <c r="AL38" s="50"/>
      <c r="AM38" s="50"/>
      <c r="AN38" s="66" t="s">
        <v>63</v>
      </c>
      <c r="AO38" s="66" t="s">
        <v>63</v>
      </c>
      <c r="AP38" s="66" t="s">
        <v>57</v>
      </c>
      <c r="AQ38" s="52"/>
      <c r="AR38" s="29" t="s">
        <v>57</v>
      </c>
      <c r="AS38" s="29" t="s">
        <v>57</v>
      </c>
      <c r="AT38" s="29" t="s">
        <v>57</v>
      </c>
      <c r="AU38" s="29" t="s">
        <v>57</v>
      </c>
      <c r="AV38" s="29" t="s">
        <v>57</v>
      </c>
      <c r="AW38" s="29" t="s">
        <v>57</v>
      </c>
      <c r="AX38" s="29" t="s">
        <v>57</v>
      </c>
      <c r="AY38" s="29" t="s">
        <v>57</v>
      </c>
      <c r="AZ38" s="29" t="s">
        <v>58</v>
      </c>
      <c r="BA38" s="29" t="s">
        <v>58</v>
      </c>
      <c r="BB38" s="29" t="s">
        <v>58</v>
      </c>
      <c r="BC38" s="29" t="s">
        <v>58</v>
      </c>
      <c r="BD38" s="29" t="s">
        <v>58</v>
      </c>
      <c r="BE38" s="29" t="s">
        <v>58</v>
      </c>
      <c r="BF38" s="29" t="s">
        <v>58</v>
      </c>
      <c r="BG38" s="29" t="s">
        <v>58</v>
      </c>
      <c r="BH38" s="29" t="s">
        <v>58</v>
      </c>
      <c r="BI38" s="29" t="s">
        <v>58</v>
      </c>
      <c r="BJ38" s="29" t="s">
        <v>58</v>
      </c>
      <c r="BK38" s="54" t="s">
        <v>261</v>
      </c>
      <c r="BL38" s="49" t="s">
        <v>101</v>
      </c>
      <c r="BM38" s="97" t="str">
        <f>HYPERLINK(テーブル2233456[[#This Row],[Website Link]],"Website")</f>
        <v>Website</v>
      </c>
      <c r="BN38" s="16" t="s">
        <v>263</v>
      </c>
      <c r="BO38" s="35">
        <v>1</v>
      </c>
      <c r="BP38" s="35">
        <v>1</v>
      </c>
      <c r="BQ38" s="35">
        <v>1</v>
      </c>
      <c r="BR38" s="35" t="s">
        <v>58</v>
      </c>
      <c r="BS38" s="35">
        <v>0</v>
      </c>
      <c r="BT38" s="35"/>
    </row>
    <row r="39" spans="1:72" ht="43.2">
      <c r="A39" s="14">
        <v>46307</v>
      </c>
      <c r="B39" s="27">
        <f t="shared" si="0"/>
        <v>34</v>
      </c>
      <c r="C39" s="27">
        <v>990759</v>
      </c>
      <c r="D39" s="27" t="s">
        <v>54</v>
      </c>
      <c r="E39" s="28" t="s">
        <v>76</v>
      </c>
      <c r="F39" s="28" t="s">
        <v>252</v>
      </c>
      <c r="G39" s="28" t="s">
        <v>256</v>
      </c>
      <c r="H39" s="15" t="str">
        <f>HYPERLINK(テーブル2233456[[#This Row],[info link]],"Info Sheet")</f>
        <v>Info Sheet</v>
      </c>
      <c r="I39" s="27" t="str">
        <f>VLOOKUP(テーブル2233456[[#This Row],[Code]],[1]WEB協定校一覧!$H$4:$S$181,12,0)</f>
        <v>https://www.apu.ac.jp/abroad/university/infosheet/files/Beijing_Normal_University_Hong_Kong_Baptist_University_United_International_College.pdf</v>
      </c>
      <c r="J39" s="29" t="s">
        <v>57</v>
      </c>
      <c r="K39" s="29" t="s">
        <v>57</v>
      </c>
      <c r="L39" s="29" t="s">
        <v>57</v>
      </c>
      <c r="M39" s="29"/>
      <c r="N39" s="29"/>
      <c r="O39" s="29"/>
      <c r="P39" s="29">
        <v>4</v>
      </c>
      <c r="Q39" s="30" t="s">
        <v>59</v>
      </c>
      <c r="R39" s="30" t="s">
        <v>283</v>
      </c>
      <c r="S39" s="30" t="s">
        <v>270</v>
      </c>
      <c r="T39" s="31">
        <v>46482</v>
      </c>
      <c r="U39" s="31">
        <v>46492</v>
      </c>
      <c r="V39" s="31">
        <v>46624</v>
      </c>
      <c r="W39" s="32">
        <v>2</v>
      </c>
      <c r="X39" s="32">
        <v>3</v>
      </c>
      <c r="Y39" s="30">
        <v>3.5</v>
      </c>
      <c r="Z39" s="30">
        <v>73</v>
      </c>
      <c r="AA39" s="30">
        <v>5.5</v>
      </c>
      <c r="AB39" s="53">
        <v>3</v>
      </c>
      <c r="AC39" s="47">
        <v>79</v>
      </c>
      <c r="AD39" s="47"/>
      <c r="AE39" s="47"/>
      <c r="AF39" s="47"/>
      <c r="AG39" s="47"/>
      <c r="AH39" s="37" t="s">
        <v>63</v>
      </c>
      <c r="AI39" s="50">
        <v>6</v>
      </c>
      <c r="AJ39" s="50"/>
      <c r="AK39" s="50"/>
      <c r="AL39" s="50"/>
      <c r="AM39" s="50"/>
      <c r="AN39" s="66" t="s">
        <v>63</v>
      </c>
      <c r="AO39" s="66" t="s">
        <v>63</v>
      </c>
      <c r="AP39" s="66" t="s">
        <v>57</v>
      </c>
      <c r="AQ39" s="52"/>
      <c r="AR39" s="29" t="s">
        <v>57</v>
      </c>
      <c r="AS39" s="29" t="s">
        <v>57</v>
      </c>
      <c r="AT39" s="29" t="s">
        <v>57</v>
      </c>
      <c r="AU39" s="29" t="s">
        <v>57</v>
      </c>
      <c r="AV39" s="29" t="s">
        <v>57</v>
      </c>
      <c r="AW39" s="29" t="s">
        <v>58</v>
      </c>
      <c r="AX39" s="29" t="s">
        <v>57</v>
      </c>
      <c r="AY39" s="29" t="s">
        <v>57</v>
      </c>
      <c r="AZ39" s="29" t="s">
        <v>58</v>
      </c>
      <c r="BA39" s="29" t="s">
        <v>58</v>
      </c>
      <c r="BB39" s="29" t="s">
        <v>57</v>
      </c>
      <c r="BC39" s="29" t="s">
        <v>57</v>
      </c>
      <c r="BD39" s="29" t="s">
        <v>57</v>
      </c>
      <c r="BE39" s="29" t="s">
        <v>57</v>
      </c>
      <c r="BF39" s="29" t="s">
        <v>57</v>
      </c>
      <c r="BG39" s="29" t="s">
        <v>57</v>
      </c>
      <c r="BH39" s="29" t="s">
        <v>57</v>
      </c>
      <c r="BI39" s="29" t="s">
        <v>58</v>
      </c>
      <c r="BJ39" s="29" t="s">
        <v>58</v>
      </c>
      <c r="BK39" s="54"/>
      <c r="BL39" s="49" t="s">
        <v>101</v>
      </c>
      <c r="BM39" s="97" t="str">
        <f>HYPERLINK(テーブル2233456[[#This Row],[Website Link]],"Website")</f>
        <v>Website</v>
      </c>
      <c r="BN39" s="27" t="s">
        <v>264</v>
      </c>
      <c r="BO39" s="35" t="s">
        <v>58</v>
      </c>
      <c r="BP39" s="35">
        <v>0</v>
      </c>
      <c r="BQ39" s="35"/>
      <c r="BR39" s="35" t="s">
        <v>58</v>
      </c>
      <c r="BS39" s="35">
        <v>0</v>
      </c>
      <c r="BT39" s="35"/>
    </row>
    <row r="40" spans="1:72" ht="57.6">
      <c r="A40" s="14">
        <v>46307</v>
      </c>
      <c r="B40" s="27">
        <f t="shared" si="0"/>
        <v>35</v>
      </c>
      <c r="C40" s="27">
        <v>990980</v>
      </c>
      <c r="D40" s="27" t="s">
        <v>54</v>
      </c>
      <c r="E40" s="28" t="s">
        <v>249</v>
      </c>
      <c r="F40" s="28" t="s">
        <v>253</v>
      </c>
      <c r="G40" s="28" t="s">
        <v>257</v>
      </c>
      <c r="H40" s="15" t="str">
        <f>HYPERLINK(テーブル2233456[[#This Row],[info link]],"Info Sheet")</f>
        <v>Info Sheet</v>
      </c>
      <c r="I40" s="27" t="str">
        <f>VLOOKUP(テーブル2233456[[#This Row],[Code]],[1]WEB協定校一覧!$H$4:$S$181,12,0)</f>
        <v>https://www.apu.ac.jp/abroad/university/infosheet/files/O.P._Jindal_University.pdf</v>
      </c>
      <c r="J40" s="29" t="s">
        <v>58</v>
      </c>
      <c r="K40" s="29" t="s">
        <v>57</v>
      </c>
      <c r="L40" s="29" t="s">
        <v>58</v>
      </c>
      <c r="M40" s="29" t="s">
        <v>57</v>
      </c>
      <c r="N40" s="29"/>
      <c r="O40" s="29"/>
      <c r="P40" s="29">
        <v>6</v>
      </c>
      <c r="Q40" s="30" t="s">
        <v>59</v>
      </c>
      <c r="R40" s="30" t="s">
        <v>259</v>
      </c>
      <c r="S40" s="30" t="s">
        <v>260</v>
      </c>
      <c r="T40" s="31">
        <v>46522</v>
      </c>
      <c r="U40" s="31">
        <v>46522</v>
      </c>
      <c r="V40" s="31">
        <v>46597</v>
      </c>
      <c r="W40" s="32">
        <v>2</v>
      </c>
      <c r="X40" s="32">
        <v>2.5</v>
      </c>
      <c r="Y40" s="30">
        <v>3.5</v>
      </c>
      <c r="Z40" s="30">
        <v>65</v>
      </c>
      <c r="AA40" s="33">
        <v>5</v>
      </c>
      <c r="AB40" s="53">
        <v>2.5</v>
      </c>
      <c r="AC40" s="47">
        <v>65</v>
      </c>
      <c r="AD40" s="47"/>
      <c r="AE40" s="47"/>
      <c r="AF40" s="47"/>
      <c r="AG40" s="47"/>
      <c r="AH40" s="47"/>
      <c r="AI40" s="50">
        <v>5.5</v>
      </c>
      <c r="AJ40" s="50"/>
      <c r="AK40" s="50"/>
      <c r="AL40" s="50"/>
      <c r="AM40" s="50"/>
      <c r="AN40" s="39"/>
      <c r="AO40" s="39"/>
      <c r="AP40" s="39" t="s">
        <v>63</v>
      </c>
      <c r="AQ40" s="52"/>
      <c r="AR40" s="29" t="s">
        <v>57</v>
      </c>
      <c r="AS40" s="29" t="s">
        <v>57</v>
      </c>
      <c r="AT40" s="29" t="s">
        <v>57</v>
      </c>
      <c r="AU40" s="29" t="s">
        <v>57</v>
      </c>
      <c r="AV40" s="29" t="s">
        <v>57</v>
      </c>
      <c r="AW40" s="29" t="s">
        <v>57</v>
      </c>
      <c r="AX40" s="29" t="s">
        <v>57</v>
      </c>
      <c r="AY40" s="29" t="s">
        <v>57</v>
      </c>
      <c r="AZ40" s="29" t="s">
        <v>57</v>
      </c>
      <c r="BA40" s="29" t="s">
        <v>57</v>
      </c>
      <c r="BB40" s="29" t="s">
        <v>57</v>
      </c>
      <c r="BC40" s="29" t="s">
        <v>57</v>
      </c>
      <c r="BD40" s="29" t="s">
        <v>57</v>
      </c>
      <c r="BE40" s="29" t="s">
        <v>58</v>
      </c>
      <c r="BF40" s="29" t="s">
        <v>58</v>
      </c>
      <c r="BG40" s="29" t="s">
        <v>57</v>
      </c>
      <c r="BH40" s="29" t="s">
        <v>57</v>
      </c>
      <c r="BI40" s="29" t="s">
        <v>57</v>
      </c>
      <c r="BJ40" s="29" t="s">
        <v>58</v>
      </c>
      <c r="BK40" s="54" t="s">
        <v>313</v>
      </c>
      <c r="BL40" s="49" t="s">
        <v>315</v>
      </c>
      <c r="BM40" s="97" t="str">
        <f>HYPERLINK(テーブル2233456[[#This Row],[Website Link]],"Website")</f>
        <v>Website</v>
      </c>
      <c r="BN40" s="27" t="s">
        <v>265</v>
      </c>
      <c r="BO40" s="35">
        <v>1</v>
      </c>
      <c r="BP40" s="35">
        <v>1</v>
      </c>
      <c r="BQ40" s="35">
        <v>1</v>
      </c>
      <c r="BR40" s="35" t="s">
        <v>58</v>
      </c>
      <c r="BS40" s="35">
        <v>0</v>
      </c>
      <c r="BT40" s="35"/>
    </row>
    <row r="41" spans="1:72" ht="43.2">
      <c r="A41" s="14">
        <v>46307</v>
      </c>
      <c r="B41" s="27">
        <f t="shared" si="0"/>
        <v>36</v>
      </c>
      <c r="C41" s="27">
        <v>990958</v>
      </c>
      <c r="D41" s="27" t="s">
        <v>54</v>
      </c>
      <c r="E41" s="28" t="s">
        <v>318</v>
      </c>
      <c r="F41" s="28" t="s">
        <v>326</v>
      </c>
      <c r="G41" s="28" t="s">
        <v>335</v>
      </c>
      <c r="H41" s="15" t="str">
        <f>HYPERLINK(テーブル2233456[[#This Row],[info link]],"Info Sheet")</f>
        <v>Info Sheet</v>
      </c>
      <c r="I41" s="27" t="str">
        <f>VLOOKUP(テーブル2233456[[#This Row],[Code]],[1]WEB協定校一覧!$H$4:$S$181,12,0)</f>
        <v>https://www.apu.ac.jp/abroad/university/infosheet/files/SolBridge_International_School_of_Business.pdf</v>
      </c>
      <c r="J41" s="29" t="s">
        <v>57</v>
      </c>
      <c r="K41" s="29" t="s">
        <v>58</v>
      </c>
      <c r="L41" s="29" t="s">
        <v>58</v>
      </c>
      <c r="M41" s="29" t="s">
        <v>57</v>
      </c>
      <c r="N41" s="29"/>
      <c r="O41" s="29"/>
      <c r="P41" s="29">
        <v>10</v>
      </c>
      <c r="Q41" s="47" t="s">
        <v>59</v>
      </c>
      <c r="R41" s="30" t="s">
        <v>60</v>
      </c>
      <c r="S41" s="30" t="s">
        <v>345</v>
      </c>
      <c r="T41" s="31">
        <v>46542</v>
      </c>
      <c r="U41" s="31">
        <v>46556</v>
      </c>
      <c r="V41" s="31">
        <v>46624</v>
      </c>
      <c r="W41" s="53">
        <v>2</v>
      </c>
      <c r="X41" s="53">
        <v>2.5</v>
      </c>
      <c r="Y41" s="47">
        <v>3.5</v>
      </c>
      <c r="Z41" s="47">
        <v>65</v>
      </c>
      <c r="AA41" s="33">
        <v>5</v>
      </c>
      <c r="AB41" s="32">
        <v>2.5</v>
      </c>
      <c r="AC41" s="30">
        <v>65</v>
      </c>
      <c r="AD41" s="30"/>
      <c r="AE41" s="30"/>
      <c r="AF41" s="30"/>
      <c r="AG41" s="30"/>
      <c r="AH41" s="37" t="s">
        <v>63</v>
      </c>
      <c r="AI41" s="35">
        <v>5.5</v>
      </c>
      <c r="AJ41" s="35"/>
      <c r="AK41" s="35"/>
      <c r="AL41" s="35"/>
      <c r="AM41" s="35"/>
      <c r="AN41" s="66" t="s">
        <v>63</v>
      </c>
      <c r="AO41" s="66" t="s">
        <v>63</v>
      </c>
      <c r="AP41" s="66" t="s">
        <v>57</v>
      </c>
      <c r="AQ41" s="52"/>
      <c r="AR41" s="29" t="s">
        <v>57</v>
      </c>
      <c r="AS41" s="29" t="s">
        <v>57</v>
      </c>
      <c r="AT41" s="29" t="s">
        <v>57</v>
      </c>
      <c r="AU41" s="29" t="s">
        <v>57</v>
      </c>
      <c r="AV41" s="29" t="s">
        <v>57</v>
      </c>
      <c r="AW41" s="29" t="s">
        <v>58</v>
      </c>
      <c r="AX41" s="29" t="s">
        <v>57</v>
      </c>
      <c r="AY41" s="29" t="s">
        <v>58</v>
      </c>
      <c r="AZ41" s="29" t="s">
        <v>58</v>
      </c>
      <c r="BA41" s="29" t="s">
        <v>58</v>
      </c>
      <c r="BB41" s="29" t="s">
        <v>57</v>
      </c>
      <c r="BC41" s="29" t="s">
        <v>58</v>
      </c>
      <c r="BD41" s="29" t="s">
        <v>58</v>
      </c>
      <c r="BE41" s="29" t="s">
        <v>57</v>
      </c>
      <c r="BF41" s="29" t="s">
        <v>57</v>
      </c>
      <c r="BG41" s="29" t="s">
        <v>58</v>
      </c>
      <c r="BH41" s="29" t="s">
        <v>58</v>
      </c>
      <c r="BI41" s="29" t="s">
        <v>58</v>
      </c>
      <c r="BJ41" s="29" t="s">
        <v>58</v>
      </c>
      <c r="BK41" s="54"/>
      <c r="BL41" s="49" t="s">
        <v>101</v>
      </c>
      <c r="BM41" s="97" t="str">
        <f>HYPERLINK(テーブル2233456[[#This Row],[Website Link]],"Website")</f>
        <v>Website</v>
      </c>
      <c r="BN41" s="27" t="s">
        <v>371</v>
      </c>
      <c r="BO41" s="35" t="s">
        <v>58</v>
      </c>
      <c r="BP41" s="35">
        <v>0</v>
      </c>
      <c r="BQ41" s="35"/>
      <c r="BR41" s="35" t="s">
        <v>58</v>
      </c>
      <c r="BS41" s="35">
        <v>0</v>
      </c>
      <c r="BT41" s="35"/>
    </row>
    <row r="42" spans="1:72" ht="43.2">
      <c r="A42" s="14">
        <v>46307</v>
      </c>
      <c r="B42" s="27">
        <f t="shared" si="0"/>
        <v>37</v>
      </c>
      <c r="C42" s="27">
        <v>990053</v>
      </c>
      <c r="D42" s="27" t="s">
        <v>54</v>
      </c>
      <c r="E42" s="28" t="s">
        <v>76</v>
      </c>
      <c r="F42" s="28" t="s">
        <v>327</v>
      </c>
      <c r="G42" s="28" t="s">
        <v>336</v>
      </c>
      <c r="H42" s="15" t="str">
        <f>HYPERLINK(テーブル2233456[[#This Row],[info link]],"Info Sheet")</f>
        <v>Info Sheet</v>
      </c>
      <c r="I42" s="27" t="str">
        <f>VLOOKUP(テーブル2233456[[#This Row],[Code]],[1]WEB協定校一覧!$H$4:$S$181,12,0)</f>
        <v>https://www.apu.ac.jp/abroad/university/infosheet/files/City_University_of_Hong_Kong.pdf</v>
      </c>
      <c r="J42" s="29" t="s">
        <v>57</v>
      </c>
      <c r="K42" s="29" t="s">
        <v>57</v>
      </c>
      <c r="L42" s="29" t="s">
        <v>58</v>
      </c>
      <c r="M42" s="29" t="s">
        <v>57</v>
      </c>
      <c r="N42" s="29" t="s">
        <v>57</v>
      </c>
      <c r="O42" s="29"/>
      <c r="P42" s="29">
        <v>2</v>
      </c>
      <c r="Q42" s="47" t="s">
        <v>59</v>
      </c>
      <c r="R42" s="30" t="s">
        <v>346</v>
      </c>
      <c r="S42" s="30" t="s">
        <v>347</v>
      </c>
      <c r="T42" s="31">
        <v>46477</v>
      </c>
      <c r="U42" s="31">
        <v>46519</v>
      </c>
      <c r="V42" s="31">
        <v>46622</v>
      </c>
      <c r="W42" s="53">
        <v>2</v>
      </c>
      <c r="X42" s="53">
        <v>2.5</v>
      </c>
      <c r="Y42" s="47">
        <v>3.5</v>
      </c>
      <c r="Z42" s="47">
        <v>73</v>
      </c>
      <c r="AA42" s="33">
        <v>6</v>
      </c>
      <c r="AB42" s="32">
        <v>2.5</v>
      </c>
      <c r="AC42" s="30" t="s">
        <v>359</v>
      </c>
      <c r="AD42" s="30"/>
      <c r="AE42" s="30"/>
      <c r="AF42" s="30"/>
      <c r="AG42" s="30"/>
      <c r="AH42" s="30" t="s">
        <v>57</v>
      </c>
      <c r="AI42" s="35">
        <v>6.5</v>
      </c>
      <c r="AJ42" s="35"/>
      <c r="AK42" s="35"/>
      <c r="AL42" s="35"/>
      <c r="AM42" s="35"/>
      <c r="AN42" s="29" t="s">
        <v>57</v>
      </c>
      <c r="AO42" s="66" t="s">
        <v>63</v>
      </c>
      <c r="AP42" s="66" t="s">
        <v>57</v>
      </c>
      <c r="AQ42" s="52"/>
      <c r="AR42" s="29" t="s">
        <v>57</v>
      </c>
      <c r="AS42" s="29" t="s">
        <v>57</v>
      </c>
      <c r="AT42" s="29" t="s">
        <v>57</v>
      </c>
      <c r="AU42" s="29" t="s">
        <v>57</v>
      </c>
      <c r="AV42" s="29" t="s">
        <v>58</v>
      </c>
      <c r="AW42" s="29" t="s">
        <v>57</v>
      </c>
      <c r="AX42" s="29" t="s">
        <v>58</v>
      </c>
      <c r="AY42" s="29" t="s">
        <v>58</v>
      </c>
      <c r="AZ42" s="29" t="s">
        <v>57</v>
      </c>
      <c r="BA42" s="29" t="s">
        <v>57</v>
      </c>
      <c r="BB42" s="29" t="s">
        <v>57</v>
      </c>
      <c r="BC42" s="29" t="s">
        <v>58</v>
      </c>
      <c r="BD42" s="29" t="s">
        <v>58</v>
      </c>
      <c r="BE42" s="29" t="s">
        <v>58</v>
      </c>
      <c r="BF42" s="29" t="s">
        <v>58</v>
      </c>
      <c r="BG42" s="29" t="s">
        <v>58</v>
      </c>
      <c r="BH42" s="29" t="s">
        <v>57</v>
      </c>
      <c r="BI42" s="29" t="s">
        <v>58</v>
      </c>
      <c r="BJ42" s="29" t="s">
        <v>58</v>
      </c>
      <c r="BK42" s="54"/>
      <c r="BL42" s="49" t="s">
        <v>101</v>
      </c>
      <c r="BM42" s="97" t="str">
        <f>HYPERLINK(テーブル2233456[[#This Row],[Website Link]],"Website")</f>
        <v>Website</v>
      </c>
      <c r="BN42" s="27" t="s">
        <v>372</v>
      </c>
      <c r="BO42" s="35">
        <v>1</v>
      </c>
      <c r="BP42" s="35">
        <v>0</v>
      </c>
      <c r="BQ42" s="35"/>
      <c r="BR42" s="35">
        <v>1</v>
      </c>
      <c r="BS42" s="35">
        <v>1</v>
      </c>
      <c r="BT42" s="35">
        <v>1</v>
      </c>
    </row>
    <row r="43" spans="1:72" ht="409.6">
      <c r="A43" s="14">
        <v>46307</v>
      </c>
      <c r="B43" s="27">
        <f t="shared" si="0"/>
        <v>38</v>
      </c>
      <c r="C43" s="27">
        <v>990100</v>
      </c>
      <c r="D43" s="27" t="s">
        <v>54</v>
      </c>
      <c r="E43" s="28" t="s">
        <v>76</v>
      </c>
      <c r="F43" s="28" t="s">
        <v>328</v>
      </c>
      <c r="G43" s="28" t="s">
        <v>337</v>
      </c>
      <c r="H43" s="15" t="str">
        <f>HYPERLINK(テーブル2233456[[#This Row],[info link]],"Info Sheet")</f>
        <v>Info Sheet</v>
      </c>
      <c r="I43" s="27" t="str">
        <f>VLOOKUP(テーブル2233456[[#This Row],[Code]],[1]WEB協定校一覧!$H$4:$S$181,12,0)</f>
        <v>https://www.apu.ac.jp/abroad/university/infosheet/files/The_University_of_Hong_Kong.pdf</v>
      </c>
      <c r="J43" s="29" t="s">
        <v>57</v>
      </c>
      <c r="K43" s="29" t="s">
        <v>57</v>
      </c>
      <c r="L43" s="29" t="s">
        <v>57</v>
      </c>
      <c r="M43" s="29" t="s">
        <v>57</v>
      </c>
      <c r="N43" s="29" t="s">
        <v>57</v>
      </c>
      <c r="O43" s="29"/>
      <c r="P43" s="29">
        <v>2</v>
      </c>
      <c r="Q43" s="47" t="s">
        <v>59</v>
      </c>
      <c r="R43" s="30" t="s">
        <v>60</v>
      </c>
      <c r="S43" s="30" t="s">
        <v>348</v>
      </c>
      <c r="T43" s="31">
        <v>46477</v>
      </c>
      <c r="U43" s="31">
        <v>46507</v>
      </c>
      <c r="V43" s="43">
        <v>46630</v>
      </c>
      <c r="W43" s="53">
        <v>2</v>
      </c>
      <c r="X43" s="53">
        <v>3</v>
      </c>
      <c r="Y43" s="47">
        <v>4.5</v>
      </c>
      <c r="Z43" s="47">
        <v>89</v>
      </c>
      <c r="AA43" s="33">
        <v>6</v>
      </c>
      <c r="AB43" s="32">
        <v>3</v>
      </c>
      <c r="AC43" s="30" t="s">
        <v>360</v>
      </c>
      <c r="AD43" s="30"/>
      <c r="AE43" s="30"/>
      <c r="AF43" s="30" t="s">
        <v>361</v>
      </c>
      <c r="AG43" s="30" t="s">
        <v>361</v>
      </c>
      <c r="AH43" s="37" t="s">
        <v>63</v>
      </c>
      <c r="AI43" s="35">
        <v>6.5</v>
      </c>
      <c r="AJ43" s="35">
        <v>6</v>
      </c>
      <c r="AK43" s="35">
        <v>6</v>
      </c>
      <c r="AL43" s="35">
        <v>6</v>
      </c>
      <c r="AM43" s="35">
        <v>6</v>
      </c>
      <c r="AN43" s="66" t="s">
        <v>63</v>
      </c>
      <c r="AO43" s="66" t="s">
        <v>63</v>
      </c>
      <c r="AP43" s="66" t="s">
        <v>57</v>
      </c>
      <c r="AQ43" s="55" t="s">
        <v>362</v>
      </c>
      <c r="AR43" s="29" t="s">
        <v>57</v>
      </c>
      <c r="AS43" s="29" t="s">
        <v>57</v>
      </c>
      <c r="AT43" s="29" t="s">
        <v>57</v>
      </c>
      <c r="AU43" s="29" t="s">
        <v>57</v>
      </c>
      <c r="AV43" s="29" t="s">
        <v>57</v>
      </c>
      <c r="AW43" s="29" t="s">
        <v>57</v>
      </c>
      <c r="AX43" s="29" t="s">
        <v>57</v>
      </c>
      <c r="AY43" s="29" t="s">
        <v>57</v>
      </c>
      <c r="AZ43" s="29" t="s">
        <v>57</v>
      </c>
      <c r="BA43" s="29" t="s">
        <v>57</v>
      </c>
      <c r="BB43" s="29" t="s">
        <v>57</v>
      </c>
      <c r="BC43" s="29" t="s">
        <v>57</v>
      </c>
      <c r="BD43" s="29" t="s">
        <v>57</v>
      </c>
      <c r="BE43" s="29" t="s">
        <v>58</v>
      </c>
      <c r="BF43" s="29" t="s">
        <v>58</v>
      </c>
      <c r="BG43" s="29" t="s">
        <v>57</v>
      </c>
      <c r="BH43" s="29" t="s">
        <v>57</v>
      </c>
      <c r="BI43" s="29" t="s">
        <v>58</v>
      </c>
      <c r="BJ43" s="29" t="s">
        <v>57</v>
      </c>
      <c r="BK43" s="54" t="s">
        <v>363</v>
      </c>
      <c r="BL43" s="49" t="s">
        <v>101</v>
      </c>
      <c r="BM43" s="97" t="str">
        <f>HYPERLINK(テーブル2233456[[#This Row],[Website Link]],"Website")</f>
        <v>Website</v>
      </c>
      <c r="BN43" s="27" t="s">
        <v>373</v>
      </c>
      <c r="BO43" s="35">
        <v>3</v>
      </c>
      <c r="BP43" s="35">
        <v>2</v>
      </c>
      <c r="BQ43" s="35">
        <v>1.5</v>
      </c>
      <c r="BR43" s="35">
        <v>4</v>
      </c>
      <c r="BS43" s="35">
        <v>4</v>
      </c>
      <c r="BT43" s="35">
        <v>1</v>
      </c>
    </row>
    <row r="44" spans="1:72" ht="230.4">
      <c r="A44" s="14">
        <v>46307</v>
      </c>
      <c r="B44" s="27">
        <f t="shared" si="0"/>
        <v>39</v>
      </c>
      <c r="C44" s="27">
        <v>990297</v>
      </c>
      <c r="D44" s="27" t="s">
        <v>54</v>
      </c>
      <c r="E44" s="28" t="s">
        <v>55</v>
      </c>
      <c r="F44" s="28" t="s">
        <v>56</v>
      </c>
      <c r="G44" s="28" t="s">
        <v>338</v>
      </c>
      <c r="H44" s="15" t="str">
        <f>HYPERLINK(テーブル2233456[[#This Row],[info link]],"Info Sheet")</f>
        <v>Info Sheet</v>
      </c>
      <c r="I44" s="27" t="str">
        <f>VLOOKUP(テーブル2233456[[#This Row],[Code]],[1]WEB協定校一覧!$H$4:$S$181,12,0)</f>
        <v>https://www.apu.ac.jp/abroad/university/infosheet/files/National_Chengchi_University.pdf</v>
      </c>
      <c r="J44" s="29" t="s">
        <v>57</v>
      </c>
      <c r="K44" s="29" t="s">
        <v>57</v>
      </c>
      <c r="L44" s="29" t="s">
        <v>58</v>
      </c>
      <c r="M44" s="29" t="s">
        <v>57</v>
      </c>
      <c r="N44" s="29" t="s">
        <v>57</v>
      </c>
      <c r="O44" s="29"/>
      <c r="P44" s="29">
        <v>2</v>
      </c>
      <c r="Q44" s="47" t="s">
        <v>59</v>
      </c>
      <c r="R44" s="30" t="s">
        <v>125</v>
      </c>
      <c r="S44" s="30" t="s">
        <v>349</v>
      </c>
      <c r="T44" s="31">
        <v>46476</v>
      </c>
      <c r="U44" s="31">
        <v>46497</v>
      </c>
      <c r="V44" s="31">
        <v>46631</v>
      </c>
      <c r="W44" s="53">
        <v>2</v>
      </c>
      <c r="X44" s="53">
        <v>2.75</v>
      </c>
      <c r="Y44" s="47">
        <v>3.5</v>
      </c>
      <c r="Z44" s="47">
        <v>74</v>
      </c>
      <c r="AA44" s="30">
        <v>5.5</v>
      </c>
      <c r="AB44" s="32">
        <v>2.75</v>
      </c>
      <c r="AC44" s="30" t="s">
        <v>776</v>
      </c>
      <c r="AD44" s="30"/>
      <c r="AE44" s="30"/>
      <c r="AF44" s="30"/>
      <c r="AG44" s="30"/>
      <c r="AH44" s="36"/>
      <c r="AI44" s="35">
        <v>6</v>
      </c>
      <c r="AJ44" s="35"/>
      <c r="AK44" s="35"/>
      <c r="AL44" s="35"/>
      <c r="AM44" s="35"/>
      <c r="AN44" s="36"/>
      <c r="AO44" s="36"/>
      <c r="AP44" s="36" t="s">
        <v>63</v>
      </c>
      <c r="AQ44" s="52" t="s">
        <v>381</v>
      </c>
      <c r="AR44" s="29" t="s">
        <v>57</v>
      </c>
      <c r="AS44" s="29" t="s">
        <v>57</v>
      </c>
      <c r="AT44" s="29" t="s">
        <v>57</v>
      </c>
      <c r="AU44" s="29" t="s">
        <v>57</v>
      </c>
      <c r="AV44" s="29" t="s">
        <v>58</v>
      </c>
      <c r="AW44" s="29" t="s">
        <v>58</v>
      </c>
      <c r="AX44" s="29" t="s">
        <v>57</v>
      </c>
      <c r="AY44" s="29" t="s">
        <v>57</v>
      </c>
      <c r="AZ44" s="29" t="s">
        <v>57</v>
      </c>
      <c r="BA44" s="29" t="s">
        <v>57</v>
      </c>
      <c r="BB44" s="29" t="s">
        <v>58</v>
      </c>
      <c r="BC44" s="29" t="s">
        <v>58</v>
      </c>
      <c r="BD44" s="29" t="s">
        <v>58</v>
      </c>
      <c r="BE44" s="29" t="s">
        <v>58</v>
      </c>
      <c r="BF44" s="29" t="s">
        <v>58</v>
      </c>
      <c r="BG44" s="29" t="s">
        <v>58</v>
      </c>
      <c r="BH44" s="29" t="s">
        <v>58</v>
      </c>
      <c r="BI44" s="29" t="s">
        <v>58</v>
      </c>
      <c r="BJ44" s="29" t="s">
        <v>58</v>
      </c>
      <c r="BK44" s="54" t="s">
        <v>364</v>
      </c>
      <c r="BL44" s="49" t="s">
        <v>101</v>
      </c>
      <c r="BM44" s="97" t="str">
        <f>HYPERLINK(テーブル2233456[[#This Row],[Website Link]],"Website")</f>
        <v>Website</v>
      </c>
      <c r="BN44" s="27" t="s">
        <v>64</v>
      </c>
      <c r="BO44" s="35">
        <v>1</v>
      </c>
      <c r="BP44" s="35">
        <v>1</v>
      </c>
      <c r="BQ44" s="35">
        <v>1</v>
      </c>
      <c r="BR44" s="35" t="s">
        <v>58</v>
      </c>
      <c r="BS44" s="35">
        <v>0</v>
      </c>
      <c r="BT44" s="35"/>
    </row>
    <row r="45" spans="1:72" ht="43.2">
      <c r="A45" s="14">
        <v>46307</v>
      </c>
      <c r="B45" s="27">
        <f t="shared" si="0"/>
        <v>40</v>
      </c>
      <c r="C45" s="27">
        <v>990099</v>
      </c>
      <c r="D45" s="27" t="s">
        <v>54</v>
      </c>
      <c r="E45" s="28" t="s">
        <v>76</v>
      </c>
      <c r="F45" s="28" t="s">
        <v>329</v>
      </c>
      <c r="G45" s="28" t="s">
        <v>339</v>
      </c>
      <c r="H45" s="15" t="str">
        <f>HYPERLINK(テーブル2233456[[#This Row],[info link]],"Info Sheet")</f>
        <v>Info Sheet</v>
      </c>
      <c r="I45" s="27" t="str">
        <f>VLOOKUP(テーブル2233456[[#This Row],[Code]],[1]WEB協定校一覧!$H$4:$S$181,12,0)</f>
        <v>https://www.apu.ac.jp/abroad/university/infosheet/files/The_Hong_Kong_University_of_Science_and_Technology.pdf</v>
      </c>
      <c r="J45" s="29" t="s">
        <v>57</v>
      </c>
      <c r="K45" s="29" t="s">
        <v>58</v>
      </c>
      <c r="L45" s="29" t="s">
        <v>58</v>
      </c>
      <c r="M45" s="29" t="s">
        <v>57</v>
      </c>
      <c r="N45" s="29"/>
      <c r="O45" s="29"/>
      <c r="P45" s="29">
        <v>2</v>
      </c>
      <c r="Q45" s="47" t="s">
        <v>59</v>
      </c>
      <c r="R45" s="30" t="s">
        <v>60</v>
      </c>
      <c r="S45" s="30" t="s">
        <v>350</v>
      </c>
      <c r="T45" s="31">
        <v>46488</v>
      </c>
      <c r="U45" s="31">
        <v>46488</v>
      </c>
      <c r="V45" s="31">
        <v>46631</v>
      </c>
      <c r="W45" s="53">
        <v>2</v>
      </c>
      <c r="X45" s="53">
        <v>2.5</v>
      </c>
      <c r="Y45" s="47">
        <v>3.5</v>
      </c>
      <c r="Z45" s="47">
        <v>65</v>
      </c>
      <c r="AA45" s="33">
        <v>6</v>
      </c>
      <c r="AB45" s="32">
        <v>2.5</v>
      </c>
      <c r="AC45" s="47" t="s">
        <v>389</v>
      </c>
      <c r="AD45" s="30"/>
      <c r="AE45" s="30"/>
      <c r="AF45" s="30"/>
      <c r="AG45" s="30"/>
      <c r="AH45" s="38" t="s">
        <v>57</v>
      </c>
      <c r="AI45" s="35">
        <v>6.5</v>
      </c>
      <c r="AJ45" s="35"/>
      <c r="AK45" s="35"/>
      <c r="AL45" s="35"/>
      <c r="AM45" s="35"/>
      <c r="AN45" s="66" t="s">
        <v>63</v>
      </c>
      <c r="AO45" s="36" t="s">
        <v>57</v>
      </c>
      <c r="AP45" s="66" t="s">
        <v>57</v>
      </c>
      <c r="AQ45" s="52"/>
      <c r="AR45" s="29" t="s">
        <v>57</v>
      </c>
      <c r="AS45" s="29" t="s">
        <v>57</v>
      </c>
      <c r="AT45" s="29" t="s">
        <v>57</v>
      </c>
      <c r="AU45" s="29" t="s">
        <v>57</v>
      </c>
      <c r="AV45" s="29" t="s">
        <v>57</v>
      </c>
      <c r="AW45" s="29" t="s">
        <v>57</v>
      </c>
      <c r="AX45" s="29" t="s">
        <v>57</v>
      </c>
      <c r="AY45" s="29" t="s">
        <v>58</v>
      </c>
      <c r="AZ45" s="29" t="s">
        <v>58</v>
      </c>
      <c r="BA45" s="29" t="s">
        <v>58</v>
      </c>
      <c r="BB45" s="29" t="s">
        <v>58</v>
      </c>
      <c r="BC45" s="29" t="s">
        <v>57</v>
      </c>
      <c r="BD45" s="29" t="s">
        <v>57</v>
      </c>
      <c r="BE45" s="29" t="s">
        <v>58</v>
      </c>
      <c r="BF45" s="29" t="s">
        <v>58</v>
      </c>
      <c r="BG45" s="29" t="s">
        <v>57</v>
      </c>
      <c r="BH45" s="29" t="s">
        <v>57</v>
      </c>
      <c r="BI45" s="29" t="s">
        <v>58</v>
      </c>
      <c r="BJ45" s="29" t="s">
        <v>58</v>
      </c>
      <c r="BK45" s="54" t="s">
        <v>365</v>
      </c>
      <c r="BL45" s="49" t="s">
        <v>101</v>
      </c>
      <c r="BM45" s="97" t="str">
        <f>HYPERLINK(テーブル2233456[[#This Row],[Website Link]],"Website")</f>
        <v>Website</v>
      </c>
      <c r="BN45" s="27" t="s">
        <v>374</v>
      </c>
      <c r="BO45" s="35" t="s">
        <v>58</v>
      </c>
      <c r="BP45" s="35">
        <v>0</v>
      </c>
      <c r="BQ45" s="35"/>
      <c r="BR45" s="35">
        <v>1</v>
      </c>
      <c r="BS45" s="35">
        <v>1</v>
      </c>
      <c r="BT45" s="35">
        <v>1</v>
      </c>
    </row>
    <row r="46" spans="1:72" ht="57.6">
      <c r="A46" s="14">
        <v>46307</v>
      </c>
      <c r="B46" s="27">
        <f t="shared" si="0"/>
        <v>41</v>
      </c>
      <c r="C46" s="27">
        <v>990095</v>
      </c>
      <c r="D46" s="27" t="s">
        <v>54</v>
      </c>
      <c r="E46" s="28" t="s">
        <v>76</v>
      </c>
      <c r="F46" s="28" t="s">
        <v>330</v>
      </c>
      <c r="G46" s="28" t="s">
        <v>340</v>
      </c>
      <c r="H46" s="15" t="str">
        <f>HYPERLINK(テーブル2233456[[#This Row],[info link]],"Info Sheet")</f>
        <v>Info Sheet</v>
      </c>
      <c r="I46" s="27" t="str">
        <f>VLOOKUP(テーブル2233456[[#This Row],[Code]],[1]WEB協定校一覧!$H$4:$S$181,12,0)</f>
        <v>https://www.apu.ac.jp/abroad/university/infosheet/files/The_Chinese_University_of_Hong_Kong.pdf</v>
      </c>
      <c r="J46" s="29" t="s">
        <v>57</v>
      </c>
      <c r="K46" s="29" t="s">
        <v>57</v>
      </c>
      <c r="L46" s="29" t="s">
        <v>57</v>
      </c>
      <c r="M46" s="29" t="s">
        <v>57</v>
      </c>
      <c r="N46" s="29"/>
      <c r="O46" s="29"/>
      <c r="P46" s="29">
        <v>6</v>
      </c>
      <c r="Q46" s="47" t="s">
        <v>59</v>
      </c>
      <c r="R46" s="30" t="s">
        <v>125</v>
      </c>
      <c r="S46" s="30" t="s">
        <v>351</v>
      </c>
      <c r="T46" s="31">
        <v>46461</v>
      </c>
      <c r="U46" s="31">
        <v>46478</v>
      </c>
      <c r="V46" s="31">
        <v>46631</v>
      </c>
      <c r="W46" s="53">
        <v>2</v>
      </c>
      <c r="X46" s="53">
        <v>3</v>
      </c>
      <c r="Y46" s="47">
        <v>4</v>
      </c>
      <c r="Z46" s="47">
        <v>74</v>
      </c>
      <c r="AA46" s="30">
        <v>5.5</v>
      </c>
      <c r="AB46" s="32">
        <v>3</v>
      </c>
      <c r="AC46" s="30" t="s">
        <v>777</v>
      </c>
      <c r="AD46" s="30"/>
      <c r="AE46" s="30"/>
      <c r="AF46" s="30"/>
      <c r="AG46" s="30"/>
      <c r="AH46" s="37" t="s">
        <v>63</v>
      </c>
      <c r="AI46" s="35">
        <v>6</v>
      </c>
      <c r="AJ46" s="35"/>
      <c r="AK46" s="35"/>
      <c r="AL46" s="35"/>
      <c r="AM46" s="35"/>
      <c r="AN46" s="66" t="s">
        <v>63</v>
      </c>
      <c r="AO46" s="66" t="s">
        <v>63</v>
      </c>
      <c r="AP46" s="66" t="s">
        <v>57</v>
      </c>
      <c r="AQ46" s="52"/>
      <c r="AR46" s="29" t="s">
        <v>57</v>
      </c>
      <c r="AS46" s="29" t="s">
        <v>57</v>
      </c>
      <c r="AT46" s="29" t="s">
        <v>57</v>
      </c>
      <c r="AU46" s="29" t="s">
        <v>57</v>
      </c>
      <c r="AV46" s="29" t="s">
        <v>57</v>
      </c>
      <c r="AW46" s="29" t="s">
        <v>57</v>
      </c>
      <c r="AX46" s="29" t="s">
        <v>57</v>
      </c>
      <c r="AY46" s="29" t="s">
        <v>57</v>
      </c>
      <c r="AZ46" s="29" t="s">
        <v>57</v>
      </c>
      <c r="BA46" s="29" t="s">
        <v>57</v>
      </c>
      <c r="BB46" s="29" t="s">
        <v>57</v>
      </c>
      <c r="BC46" s="29" t="s">
        <v>57</v>
      </c>
      <c r="BD46" s="29" t="s">
        <v>57</v>
      </c>
      <c r="BE46" s="29" t="s">
        <v>57</v>
      </c>
      <c r="BF46" s="29" t="s">
        <v>57</v>
      </c>
      <c r="BG46" s="29" t="s">
        <v>57</v>
      </c>
      <c r="BH46" s="29" t="s">
        <v>57</v>
      </c>
      <c r="BI46" s="29" t="s">
        <v>57</v>
      </c>
      <c r="BJ46" s="29" t="s">
        <v>58</v>
      </c>
      <c r="BK46" s="54" t="s">
        <v>366</v>
      </c>
      <c r="BL46" s="49" t="s">
        <v>370</v>
      </c>
      <c r="BM46" s="97" t="str">
        <f>HYPERLINK(テーブル2233456[[#This Row],[Website Link]],"Website")</f>
        <v>Website</v>
      </c>
      <c r="BN46" s="27" t="s">
        <v>375</v>
      </c>
      <c r="BO46" s="35">
        <v>3</v>
      </c>
      <c r="BP46" s="35">
        <v>2</v>
      </c>
      <c r="BQ46" s="35">
        <v>1.5</v>
      </c>
      <c r="BR46" s="35">
        <v>2</v>
      </c>
      <c r="BS46" s="35">
        <v>2</v>
      </c>
      <c r="BT46" s="35">
        <v>1</v>
      </c>
    </row>
    <row r="47" spans="1:72" ht="57.6">
      <c r="A47" s="14">
        <v>46307</v>
      </c>
      <c r="B47" s="27">
        <f t="shared" si="0"/>
        <v>42</v>
      </c>
      <c r="C47" s="27">
        <v>990001</v>
      </c>
      <c r="D47" s="27" t="s">
        <v>319</v>
      </c>
      <c r="E47" s="28" t="s">
        <v>320</v>
      </c>
      <c r="F47" s="28" t="s">
        <v>331</v>
      </c>
      <c r="G47" s="28" t="s">
        <v>341</v>
      </c>
      <c r="H47" s="15" t="str">
        <f>HYPERLINK(テーブル2233456[[#This Row],[info link]],"Info Sheet")</f>
        <v>Info Sheet</v>
      </c>
      <c r="I47" s="27" t="str">
        <f>VLOOKUP(テーブル2233456[[#This Row],[Code]],[1]WEB協定校一覧!$H$4:$S$181,12,0)</f>
        <v>https://www.apu.ac.jp/abroad/university/infosheet/files/Universidad_Argentina_de_la_Empresa.pdf</v>
      </c>
      <c r="J47" s="29" t="s">
        <v>57</v>
      </c>
      <c r="K47" s="29" t="s">
        <v>58</v>
      </c>
      <c r="L47" s="29" t="s">
        <v>58</v>
      </c>
      <c r="M47" s="29"/>
      <c r="N47" s="29"/>
      <c r="O47" s="29"/>
      <c r="P47" s="29">
        <v>4</v>
      </c>
      <c r="Q47" s="47" t="s">
        <v>59</v>
      </c>
      <c r="R47" s="30" t="s">
        <v>228</v>
      </c>
      <c r="S47" s="30" t="s">
        <v>345</v>
      </c>
      <c r="T47" s="31">
        <v>46508</v>
      </c>
      <c r="U47" s="31">
        <v>46522</v>
      </c>
      <c r="V47" s="31">
        <v>46597</v>
      </c>
      <c r="W47" s="51">
        <v>2</v>
      </c>
      <c r="X47" s="51">
        <v>2.5</v>
      </c>
      <c r="Y47" s="39">
        <v>3.5</v>
      </c>
      <c r="Z47" s="39">
        <v>65</v>
      </c>
      <c r="AA47" s="33">
        <v>5</v>
      </c>
      <c r="AB47" s="32">
        <v>2.5</v>
      </c>
      <c r="AC47" s="30" t="s">
        <v>388</v>
      </c>
      <c r="AD47" s="30"/>
      <c r="AE47" s="30"/>
      <c r="AF47" s="30"/>
      <c r="AG47" s="30"/>
      <c r="AH47" s="29"/>
      <c r="AI47" s="35">
        <v>5.5</v>
      </c>
      <c r="AJ47" s="35"/>
      <c r="AK47" s="35"/>
      <c r="AL47" s="35"/>
      <c r="AM47" s="35"/>
      <c r="AN47" s="29"/>
      <c r="AO47" s="29"/>
      <c r="AP47" s="29" t="s">
        <v>63</v>
      </c>
      <c r="AQ47" s="52"/>
      <c r="AR47" s="29" t="s">
        <v>58</v>
      </c>
      <c r="AS47" s="29" t="s">
        <v>57</v>
      </c>
      <c r="AT47" s="29" t="s">
        <v>57</v>
      </c>
      <c r="AU47" s="29" t="s">
        <v>57</v>
      </c>
      <c r="AV47" s="29" t="s">
        <v>58</v>
      </c>
      <c r="AW47" s="29" t="s">
        <v>58</v>
      </c>
      <c r="AX47" s="29" t="s">
        <v>58</v>
      </c>
      <c r="AY47" s="29" t="s">
        <v>58</v>
      </c>
      <c r="AZ47" s="29" t="s">
        <v>58</v>
      </c>
      <c r="BA47" s="29" t="s">
        <v>58</v>
      </c>
      <c r="BB47" s="29" t="s">
        <v>57</v>
      </c>
      <c r="BC47" s="29" t="s">
        <v>58</v>
      </c>
      <c r="BD47" s="29" t="s">
        <v>58</v>
      </c>
      <c r="BE47" s="29" t="s">
        <v>58</v>
      </c>
      <c r="BF47" s="29" t="s">
        <v>58</v>
      </c>
      <c r="BG47" s="29" t="s">
        <v>58</v>
      </c>
      <c r="BH47" s="29" t="s">
        <v>58</v>
      </c>
      <c r="BI47" s="29" t="s">
        <v>58</v>
      </c>
      <c r="BJ47" s="29" t="s">
        <v>58</v>
      </c>
      <c r="BK47" s="54" t="s">
        <v>367</v>
      </c>
      <c r="BL47" s="49" t="s">
        <v>101</v>
      </c>
      <c r="BM47" s="97" t="str">
        <f>HYPERLINK(テーブル2233456[[#This Row],[Website Link]],"Website")</f>
        <v>Website</v>
      </c>
      <c r="BN47" s="27" t="s">
        <v>376</v>
      </c>
      <c r="BO47" s="35" t="s">
        <v>58</v>
      </c>
      <c r="BP47" s="35">
        <v>0</v>
      </c>
      <c r="BQ47" s="35"/>
      <c r="BR47" s="35" t="s">
        <v>58</v>
      </c>
      <c r="BS47" s="35">
        <v>0</v>
      </c>
      <c r="BT47" s="35"/>
    </row>
    <row r="48" spans="1:72" ht="27" customHeight="1">
      <c r="A48" s="14">
        <v>46307</v>
      </c>
      <c r="B48" s="27">
        <f t="shared" si="0"/>
        <v>43</v>
      </c>
      <c r="C48" s="27">
        <v>990922</v>
      </c>
      <c r="D48" s="27" t="s">
        <v>321</v>
      </c>
      <c r="E48" s="28" t="s">
        <v>322</v>
      </c>
      <c r="F48" s="28" t="s">
        <v>332</v>
      </c>
      <c r="G48" s="28" t="s">
        <v>342</v>
      </c>
      <c r="H48" s="15" t="str">
        <f>HYPERLINK(テーブル2233456[[#This Row],[info link]],"Info Sheet")</f>
        <v>Info Sheet</v>
      </c>
      <c r="I48" s="27" t="str">
        <f>VLOOKUP(テーブル2233456[[#This Row],[Code]],[1]WEB協定校一覧!$H$4:$S$181,12,0)</f>
        <v>https://www.apu.ac.jp/abroad/university/infosheet/files/Al_Akhawayn_University_in_Ifrane.pdf</v>
      </c>
      <c r="J48" s="29" t="s">
        <v>57</v>
      </c>
      <c r="K48" s="29" t="s">
        <v>57</v>
      </c>
      <c r="L48" s="29"/>
      <c r="M48" s="29"/>
      <c r="N48" s="29"/>
      <c r="O48" s="29" t="s">
        <v>57</v>
      </c>
      <c r="P48" s="29">
        <v>4</v>
      </c>
      <c r="Q48" s="47" t="s">
        <v>59</v>
      </c>
      <c r="R48" s="30" t="s">
        <v>352</v>
      </c>
      <c r="S48" s="30" t="s">
        <v>353</v>
      </c>
      <c r="T48" s="31">
        <v>46447</v>
      </c>
      <c r="U48" s="31">
        <v>46461</v>
      </c>
      <c r="V48" s="31">
        <v>46629</v>
      </c>
      <c r="W48" s="51">
        <v>2</v>
      </c>
      <c r="X48" s="51">
        <v>2.5</v>
      </c>
      <c r="Y48" s="39">
        <v>3.5</v>
      </c>
      <c r="Z48" s="39">
        <v>65</v>
      </c>
      <c r="AA48" s="30">
        <v>6</v>
      </c>
      <c r="AB48" s="32">
        <v>2.5</v>
      </c>
      <c r="AC48" s="30">
        <v>71</v>
      </c>
      <c r="AD48" s="30">
        <v>4</v>
      </c>
      <c r="AE48" s="30">
        <v>4</v>
      </c>
      <c r="AF48" s="30">
        <v>4</v>
      </c>
      <c r="AG48" s="56" t="s">
        <v>387</v>
      </c>
      <c r="AH48" s="44" t="s">
        <v>57</v>
      </c>
      <c r="AI48" s="35">
        <v>6.5</v>
      </c>
      <c r="AJ48" s="35"/>
      <c r="AK48" s="35"/>
      <c r="AL48" s="35"/>
      <c r="AM48" s="35"/>
      <c r="AN48" s="66" t="s">
        <v>63</v>
      </c>
      <c r="AO48" s="44" t="s">
        <v>57</v>
      </c>
      <c r="AP48" s="66" t="s">
        <v>57</v>
      </c>
      <c r="AQ48" s="52"/>
      <c r="AR48" s="29" t="s">
        <v>57</v>
      </c>
      <c r="AS48" s="29" t="s">
        <v>57</v>
      </c>
      <c r="AT48" s="29" t="s">
        <v>57</v>
      </c>
      <c r="AU48" s="29" t="s">
        <v>57</v>
      </c>
      <c r="AV48" s="29" t="s">
        <v>57</v>
      </c>
      <c r="AW48" s="29" t="s">
        <v>57</v>
      </c>
      <c r="AX48" s="29" t="s">
        <v>57</v>
      </c>
      <c r="AY48" s="29" t="s">
        <v>57</v>
      </c>
      <c r="AZ48" s="29" t="s">
        <v>57</v>
      </c>
      <c r="BA48" s="29" t="s">
        <v>57</v>
      </c>
      <c r="BB48" s="29" t="s">
        <v>57</v>
      </c>
      <c r="BC48" s="29" t="s">
        <v>58</v>
      </c>
      <c r="BD48" s="29" t="s">
        <v>57</v>
      </c>
      <c r="BE48" s="29" t="s">
        <v>58</v>
      </c>
      <c r="BF48" s="29" t="s">
        <v>58</v>
      </c>
      <c r="BG48" s="29" t="s">
        <v>58</v>
      </c>
      <c r="BH48" s="29" t="s">
        <v>57</v>
      </c>
      <c r="BI48" s="29" t="s">
        <v>58</v>
      </c>
      <c r="BJ48" s="29" t="s">
        <v>58</v>
      </c>
      <c r="BK48" s="54" t="s">
        <v>368</v>
      </c>
      <c r="BL48" s="49" t="s">
        <v>101</v>
      </c>
      <c r="BM48" s="97" t="str">
        <f>HYPERLINK(テーブル2233456[[#This Row],[Website Link]],"Website")</f>
        <v>Website</v>
      </c>
      <c r="BN48" s="27" t="s">
        <v>377</v>
      </c>
      <c r="BO48" s="35" t="s">
        <v>58</v>
      </c>
      <c r="BP48" s="35">
        <v>0</v>
      </c>
      <c r="BQ48" s="35"/>
      <c r="BR48" s="35" t="s">
        <v>58</v>
      </c>
      <c r="BS48" s="35">
        <v>0</v>
      </c>
      <c r="BT48" s="35"/>
    </row>
    <row r="49" spans="1:72" ht="100.8">
      <c r="A49" s="14">
        <v>46307</v>
      </c>
      <c r="B49" s="27">
        <f t="shared" si="0"/>
        <v>44</v>
      </c>
      <c r="C49" s="27">
        <v>990748</v>
      </c>
      <c r="D49" s="27" t="s">
        <v>319</v>
      </c>
      <c r="E49" s="28" t="s">
        <v>323</v>
      </c>
      <c r="F49" s="28" t="s">
        <v>333</v>
      </c>
      <c r="G49" s="28" t="s">
        <v>343</v>
      </c>
      <c r="H49" s="15" t="str">
        <f>HYPERLINK(テーブル2233456[[#This Row],[info link]],"Info Sheet")</f>
        <v>Info Sheet</v>
      </c>
      <c r="I49" s="27" t="str">
        <f>VLOOKUP(テーブル2233456[[#This Row],[Code]],[1]WEB協定校一覧!$H$4:$S$181,12,0)</f>
        <v>https://www.apu.ac.jp/abroad/university/infosheet/files/Universidad_San_Ignacio_de_Loyola_S.A.pdf</v>
      </c>
      <c r="J49" s="29" t="s">
        <v>57</v>
      </c>
      <c r="K49" s="29" t="s">
        <v>57</v>
      </c>
      <c r="L49" s="29" t="s">
        <v>57</v>
      </c>
      <c r="M49" s="29"/>
      <c r="N49" s="29"/>
      <c r="O49" s="29"/>
      <c r="P49" s="29">
        <v>2</v>
      </c>
      <c r="Q49" s="47" t="s">
        <v>59</v>
      </c>
      <c r="R49" s="30" t="s">
        <v>354</v>
      </c>
      <c r="S49" s="30" t="s">
        <v>355</v>
      </c>
      <c r="T49" s="31">
        <v>46492</v>
      </c>
      <c r="U49" s="31">
        <v>46517</v>
      </c>
      <c r="V49" s="31" t="s">
        <v>356</v>
      </c>
      <c r="W49" s="51">
        <v>2</v>
      </c>
      <c r="X49" s="51">
        <v>2.5</v>
      </c>
      <c r="Y49" s="39">
        <v>3.5</v>
      </c>
      <c r="Z49" s="39">
        <v>66</v>
      </c>
      <c r="AA49" s="30">
        <v>5.5</v>
      </c>
      <c r="AB49" s="32">
        <v>2.5</v>
      </c>
      <c r="AC49" s="30" t="s">
        <v>383</v>
      </c>
      <c r="AD49" s="30" t="s">
        <v>384</v>
      </c>
      <c r="AE49" s="30" t="s">
        <v>385</v>
      </c>
      <c r="AF49" s="30" t="s">
        <v>386</v>
      </c>
      <c r="AG49" s="30" t="s">
        <v>450</v>
      </c>
      <c r="AH49" s="29" t="s">
        <v>57</v>
      </c>
      <c r="AI49" s="35">
        <v>6</v>
      </c>
      <c r="AJ49" s="35"/>
      <c r="AK49" s="35"/>
      <c r="AL49" s="35"/>
      <c r="AM49" s="35"/>
      <c r="AN49" s="29" t="s">
        <v>57</v>
      </c>
      <c r="AO49" s="29" t="s">
        <v>57</v>
      </c>
      <c r="AP49" s="66" t="s">
        <v>57</v>
      </c>
      <c r="AQ49" s="52"/>
      <c r="AR49" s="29" t="s">
        <v>57</v>
      </c>
      <c r="AS49" s="29" t="s">
        <v>57</v>
      </c>
      <c r="AT49" s="29" t="s">
        <v>57</v>
      </c>
      <c r="AU49" s="29" t="s">
        <v>57</v>
      </c>
      <c r="AV49" s="29" t="s">
        <v>57</v>
      </c>
      <c r="AW49" s="29" t="s">
        <v>57</v>
      </c>
      <c r="AX49" s="29" t="s">
        <v>57</v>
      </c>
      <c r="AY49" s="29" t="s">
        <v>57</v>
      </c>
      <c r="AZ49" s="29" t="s">
        <v>57</v>
      </c>
      <c r="BA49" s="29" t="s">
        <v>57</v>
      </c>
      <c r="BB49" s="29" t="s">
        <v>57</v>
      </c>
      <c r="BC49" s="29" t="s">
        <v>57</v>
      </c>
      <c r="BD49" s="29" t="s">
        <v>57</v>
      </c>
      <c r="BE49" s="29" t="s">
        <v>57</v>
      </c>
      <c r="BF49" s="29" t="s">
        <v>57</v>
      </c>
      <c r="BG49" s="29" t="s">
        <v>57</v>
      </c>
      <c r="BH49" s="29" t="s">
        <v>57</v>
      </c>
      <c r="BI49" s="29" t="s">
        <v>57</v>
      </c>
      <c r="BJ49" s="29" t="s">
        <v>57</v>
      </c>
      <c r="BK49" s="54" t="s">
        <v>380</v>
      </c>
      <c r="BL49" s="49" t="s">
        <v>101</v>
      </c>
      <c r="BM49" s="97" t="str">
        <f>HYPERLINK(テーブル2233456[[#This Row],[Website Link]],"Website")</f>
        <v>Website</v>
      </c>
      <c r="BN49" s="27" t="s">
        <v>378</v>
      </c>
      <c r="BO49" s="35">
        <v>4</v>
      </c>
      <c r="BP49" s="35">
        <v>3</v>
      </c>
      <c r="BQ49" s="35">
        <v>1.3333333333333333</v>
      </c>
      <c r="BR49" s="35">
        <v>2</v>
      </c>
      <c r="BS49" s="35">
        <v>2</v>
      </c>
      <c r="BT49" s="35">
        <v>1</v>
      </c>
    </row>
    <row r="50" spans="1:72" ht="115.2">
      <c r="A50" s="14">
        <v>46307</v>
      </c>
      <c r="B50" s="27">
        <f t="shared" si="0"/>
        <v>45</v>
      </c>
      <c r="C50" s="27">
        <v>990009</v>
      </c>
      <c r="D50" s="27" t="s">
        <v>324</v>
      </c>
      <c r="E50" s="28" t="s">
        <v>325</v>
      </c>
      <c r="F50" s="28" t="s">
        <v>334</v>
      </c>
      <c r="G50" s="28" t="s">
        <v>344</v>
      </c>
      <c r="H50" s="15" t="str">
        <f>HYPERLINK(テーブル2233456[[#This Row],[info link]],"Info Sheet")</f>
        <v>Info Sheet</v>
      </c>
      <c r="I50" s="27" t="str">
        <f>VLOOKUP(テーブル2233456[[#This Row],[Code]],[1]WEB協定校一覧!$H$4:$S$181,12,0)</f>
        <v>https://www.apu.ac.jp/abroad/university/infosheet/files/James_Cook_University.pdf</v>
      </c>
      <c r="J50" s="29" t="s">
        <v>57</v>
      </c>
      <c r="K50" s="29" t="s">
        <v>57</v>
      </c>
      <c r="L50" s="29" t="s">
        <v>57</v>
      </c>
      <c r="M50" s="29"/>
      <c r="N50" s="29"/>
      <c r="O50" s="29"/>
      <c r="P50" s="29">
        <v>2</v>
      </c>
      <c r="Q50" s="47" t="s">
        <v>59</v>
      </c>
      <c r="R50" s="30" t="s">
        <v>357</v>
      </c>
      <c r="S50" s="30" t="s">
        <v>358</v>
      </c>
      <c r="T50" s="31">
        <v>46522</v>
      </c>
      <c r="U50" s="31">
        <v>46539</v>
      </c>
      <c r="V50" s="31">
        <v>46643</v>
      </c>
      <c r="W50" s="51">
        <v>2</v>
      </c>
      <c r="X50" s="51">
        <v>2.5</v>
      </c>
      <c r="Y50" s="39">
        <v>3.5</v>
      </c>
      <c r="Z50" s="39">
        <v>68</v>
      </c>
      <c r="AA50" s="30">
        <v>5.5</v>
      </c>
      <c r="AB50" s="32">
        <v>2.5</v>
      </c>
      <c r="AC50" s="30" t="s">
        <v>382</v>
      </c>
      <c r="AD50" s="30">
        <v>18</v>
      </c>
      <c r="AE50" s="30">
        <v>18</v>
      </c>
      <c r="AF50" s="30">
        <v>18</v>
      </c>
      <c r="AG50" s="30">
        <v>18</v>
      </c>
      <c r="AH50" s="66" t="s">
        <v>63</v>
      </c>
      <c r="AI50" s="35">
        <v>6</v>
      </c>
      <c r="AJ50" s="35">
        <v>6</v>
      </c>
      <c r="AK50" s="35">
        <v>6</v>
      </c>
      <c r="AL50" s="35">
        <v>6</v>
      </c>
      <c r="AM50" s="35">
        <v>6</v>
      </c>
      <c r="AN50" s="29" t="s">
        <v>57</v>
      </c>
      <c r="AO50" s="66" t="s">
        <v>63</v>
      </c>
      <c r="AP50" s="66" t="s">
        <v>57</v>
      </c>
      <c r="AQ50" s="52"/>
      <c r="AR50" s="29" t="s">
        <v>57</v>
      </c>
      <c r="AS50" s="29" t="s">
        <v>57</v>
      </c>
      <c r="AT50" s="29" t="s">
        <v>57</v>
      </c>
      <c r="AU50" s="29" t="s">
        <v>57</v>
      </c>
      <c r="AV50" s="29" t="s">
        <v>58</v>
      </c>
      <c r="AW50" s="29" t="s">
        <v>58</v>
      </c>
      <c r="AX50" s="29" t="s">
        <v>57</v>
      </c>
      <c r="AY50" s="29" t="s">
        <v>57</v>
      </c>
      <c r="AZ50" s="29" t="s">
        <v>57</v>
      </c>
      <c r="BA50" s="29" t="s">
        <v>57</v>
      </c>
      <c r="BB50" s="29" t="s">
        <v>57</v>
      </c>
      <c r="BC50" s="29" t="s">
        <v>57</v>
      </c>
      <c r="BD50" s="29" t="s">
        <v>57</v>
      </c>
      <c r="BE50" s="29" t="s">
        <v>57</v>
      </c>
      <c r="BF50" s="29" t="s">
        <v>57</v>
      </c>
      <c r="BG50" s="29" t="s">
        <v>57</v>
      </c>
      <c r="BH50" s="29" t="s">
        <v>57</v>
      </c>
      <c r="BI50" s="29" t="s">
        <v>58</v>
      </c>
      <c r="BJ50" s="29" t="s">
        <v>58</v>
      </c>
      <c r="BK50" s="54" t="s">
        <v>369</v>
      </c>
      <c r="BL50" s="49" t="s">
        <v>101</v>
      </c>
      <c r="BM50" s="97" t="str">
        <f>HYPERLINK(テーブル2233456[[#This Row],[Website Link]],"Website")</f>
        <v>Website</v>
      </c>
      <c r="BN50" s="27" t="s">
        <v>379</v>
      </c>
      <c r="BO50" s="35">
        <v>2</v>
      </c>
      <c r="BP50" s="35">
        <v>1</v>
      </c>
      <c r="BQ50" s="35">
        <v>2</v>
      </c>
      <c r="BR50" s="35" t="s">
        <v>58</v>
      </c>
      <c r="BS50" s="35">
        <v>0</v>
      </c>
      <c r="BT50" s="35"/>
    </row>
    <row r="51" spans="1:72" ht="43.2">
      <c r="A51" s="14">
        <v>46307</v>
      </c>
      <c r="B51" s="27">
        <f t="shared" si="0"/>
        <v>46</v>
      </c>
      <c r="C51" s="27">
        <v>990759</v>
      </c>
      <c r="D51" s="27" t="s">
        <v>54</v>
      </c>
      <c r="E51" s="28" t="s">
        <v>76</v>
      </c>
      <c r="F51" s="28" t="s">
        <v>393</v>
      </c>
      <c r="G51" s="28" t="s">
        <v>403</v>
      </c>
      <c r="H51" s="15" t="str">
        <f>HYPERLINK(テーブル2233456[[#This Row],[info link]],"Info Sheet")</f>
        <v>Info Sheet</v>
      </c>
      <c r="I51" s="27" t="str">
        <f>VLOOKUP(テーブル2233456[[#This Row],[Code]],[1]WEB協定校一覧!$H$4:$S$181,12,0)</f>
        <v>https://www.apu.ac.jp/abroad/university/infosheet/files/Beijing_Normal_University_Hong_Kong_Baptist_University_United_International_College.pdf</v>
      </c>
      <c r="J51" s="29" t="s">
        <v>57</v>
      </c>
      <c r="K51" s="29"/>
      <c r="L51" s="29"/>
      <c r="M51" s="29" t="s">
        <v>57</v>
      </c>
      <c r="N51" s="29" t="s">
        <v>57</v>
      </c>
      <c r="O51" s="29"/>
      <c r="P51" s="29">
        <v>2</v>
      </c>
      <c r="Q51" s="47" t="s">
        <v>59</v>
      </c>
      <c r="R51" s="30" t="s">
        <v>411</v>
      </c>
      <c r="S51" s="30" t="s">
        <v>412</v>
      </c>
      <c r="T51" s="31">
        <v>46508</v>
      </c>
      <c r="U51" s="31">
        <v>46522</v>
      </c>
      <c r="V51" s="31">
        <v>46626</v>
      </c>
      <c r="W51" s="34">
        <v>2</v>
      </c>
      <c r="X51" s="34">
        <v>2.5</v>
      </c>
      <c r="Y51" s="29">
        <v>3.5</v>
      </c>
      <c r="Z51" s="29">
        <v>73</v>
      </c>
      <c r="AA51" s="29">
        <v>5.5</v>
      </c>
      <c r="AB51" s="34">
        <v>2.5</v>
      </c>
      <c r="AC51" s="30" t="s">
        <v>460</v>
      </c>
      <c r="AD51" s="29" t="s">
        <v>62</v>
      </c>
      <c r="AE51" s="29" t="s">
        <v>62</v>
      </c>
      <c r="AF51" s="29" t="s">
        <v>62</v>
      </c>
      <c r="AG51" s="29" t="s">
        <v>62</v>
      </c>
      <c r="AH51" s="66" t="s">
        <v>63</v>
      </c>
      <c r="AI51" s="35">
        <v>6</v>
      </c>
      <c r="AJ51" s="35"/>
      <c r="AK51" s="35"/>
      <c r="AL51" s="35"/>
      <c r="AM51" s="35"/>
      <c r="AN51" s="66" t="s">
        <v>63</v>
      </c>
      <c r="AO51" s="66" t="s">
        <v>63</v>
      </c>
      <c r="AP51" s="66" t="s">
        <v>57</v>
      </c>
      <c r="AQ51" s="49"/>
      <c r="AR51" s="29" t="s">
        <v>57</v>
      </c>
      <c r="AS51" s="29" t="s">
        <v>57</v>
      </c>
      <c r="AT51" s="29" t="s">
        <v>57</v>
      </c>
      <c r="AU51" s="29" t="s">
        <v>57</v>
      </c>
      <c r="AV51" s="29" t="s">
        <v>57</v>
      </c>
      <c r="AW51" s="29" t="s">
        <v>58</v>
      </c>
      <c r="AX51" s="29" t="s">
        <v>57</v>
      </c>
      <c r="AY51" s="29" t="s">
        <v>58</v>
      </c>
      <c r="AZ51" s="29" t="s">
        <v>58</v>
      </c>
      <c r="BA51" s="29" t="s">
        <v>58</v>
      </c>
      <c r="BB51" s="29" t="s">
        <v>57</v>
      </c>
      <c r="BC51" s="29" t="s">
        <v>58</v>
      </c>
      <c r="BD51" s="29" t="s">
        <v>57</v>
      </c>
      <c r="BE51" s="29" t="s">
        <v>58</v>
      </c>
      <c r="BF51" s="29" t="s">
        <v>58</v>
      </c>
      <c r="BG51" s="29" t="s">
        <v>58</v>
      </c>
      <c r="BH51" s="29" t="s">
        <v>58</v>
      </c>
      <c r="BI51" s="29" t="s">
        <v>58</v>
      </c>
      <c r="BJ51" s="29" t="s">
        <v>57</v>
      </c>
      <c r="BK51" s="54" t="s">
        <v>429</v>
      </c>
      <c r="BL51" s="55" t="s">
        <v>101</v>
      </c>
      <c r="BM51" s="97" t="str">
        <f>HYPERLINK(テーブル2233456[[#This Row],[Website Link]],"Website")</f>
        <v>Website</v>
      </c>
      <c r="BN51" s="27" t="s">
        <v>438</v>
      </c>
      <c r="BO51" s="35" t="s">
        <v>58</v>
      </c>
      <c r="BP51" s="35">
        <v>0</v>
      </c>
      <c r="BQ51" s="35"/>
      <c r="BR51" s="35" t="s">
        <v>58</v>
      </c>
      <c r="BS51" s="35">
        <v>0</v>
      </c>
      <c r="BT51" s="35"/>
    </row>
    <row r="52" spans="1:72" ht="43.2">
      <c r="A52" s="14">
        <v>46307</v>
      </c>
      <c r="B52" s="27">
        <f t="shared" si="0"/>
        <v>47</v>
      </c>
      <c r="C52" s="27">
        <v>990229</v>
      </c>
      <c r="D52" s="27" t="s">
        <v>54</v>
      </c>
      <c r="E52" s="28" t="s">
        <v>198</v>
      </c>
      <c r="F52" s="28" t="s">
        <v>394</v>
      </c>
      <c r="G52" s="28" t="s">
        <v>394</v>
      </c>
      <c r="H52" s="15" t="str">
        <f>HYPERLINK(テーブル2233456[[#This Row],[info link]],"Info Sheet")</f>
        <v>Info Sheet</v>
      </c>
      <c r="I52" s="27" t="str">
        <f>VLOOKUP(テーブル2233456[[#This Row],[Code]],[1]WEB協定校一覧!$H$4:$S$181,12,0)</f>
        <v>https://www.apu.ac.jp/abroad/university/infosheet/files/Universiti_Sains_Malaysia.pdf</v>
      </c>
      <c r="J52" s="29" t="s">
        <v>57</v>
      </c>
      <c r="K52" s="29" t="s">
        <v>57</v>
      </c>
      <c r="L52" s="29" t="s">
        <v>86</v>
      </c>
      <c r="M52" s="29"/>
      <c r="N52" s="29"/>
      <c r="O52" s="29"/>
      <c r="P52" s="29">
        <v>3</v>
      </c>
      <c r="Q52" s="47" t="s">
        <v>59</v>
      </c>
      <c r="R52" s="30" t="s">
        <v>230</v>
      </c>
      <c r="S52" s="30" t="s">
        <v>231</v>
      </c>
      <c r="T52" s="31">
        <v>46539</v>
      </c>
      <c r="U52" s="31">
        <v>46548</v>
      </c>
      <c r="V52" s="31">
        <v>46642</v>
      </c>
      <c r="W52" s="34">
        <v>2</v>
      </c>
      <c r="X52" s="34">
        <v>2.5</v>
      </c>
      <c r="Y52" s="29">
        <v>4</v>
      </c>
      <c r="Z52" s="29">
        <v>65</v>
      </c>
      <c r="AA52" s="29">
        <v>5</v>
      </c>
      <c r="AB52" s="34">
        <v>2.5</v>
      </c>
      <c r="AC52" s="30" t="s">
        <v>459</v>
      </c>
      <c r="AD52" s="29"/>
      <c r="AE52" s="29"/>
      <c r="AF52" s="29"/>
      <c r="AG52" s="29"/>
      <c r="AH52" s="29" t="s">
        <v>57</v>
      </c>
      <c r="AI52" s="35">
        <v>5</v>
      </c>
      <c r="AJ52" s="35"/>
      <c r="AK52" s="35"/>
      <c r="AL52" s="35"/>
      <c r="AM52" s="35"/>
      <c r="AN52" s="29" t="s">
        <v>57</v>
      </c>
      <c r="AO52" s="29" t="s">
        <v>57</v>
      </c>
      <c r="AP52" s="66" t="s">
        <v>57</v>
      </c>
      <c r="AQ52" s="49"/>
      <c r="AR52" s="29" t="s">
        <v>57</v>
      </c>
      <c r="AS52" s="29" t="s">
        <v>57</v>
      </c>
      <c r="AT52" s="29" t="s">
        <v>57</v>
      </c>
      <c r="AU52" s="29" t="s">
        <v>57</v>
      </c>
      <c r="AV52" s="29" t="s">
        <v>57</v>
      </c>
      <c r="AW52" s="29" t="s">
        <v>57</v>
      </c>
      <c r="AX52" s="29" t="s">
        <v>57</v>
      </c>
      <c r="AY52" s="29" t="s">
        <v>57</v>
      </c>
      <c r="AZ52" s="29" t="s">
        <v>57</v>
      </c>
      <c r="BA52" s="29" t="s">
        <v>57</v>
      </c>
      <c r="BB52" s="29" t="s">
        <v>57</v>
      </c>
      <c r="BC52" s="29" t="s">
        <v>57</v>
      </c>
      <c r="BD52" s="29" t="s">
        <v>57</v>
      </c>
      <c r="BE52" s="29" t="s">
        <v>57</v>
      </c>
      <c r="BF52" s="29" t="s">
        <v>57</v>
      </c>
      <c r="BG52" s="29" t="s">
        <v>57</v>
      </c>
      <c r="BH52" s="29" t="s">
        <v>57</v>
      </c>
      <c r="BI52" s="29" t="s">
        <v>57</v>
      </c>
      <c r="BJ52" s="29" t="s">
        <v>57</v>
      </c>
      <c r="BK52" s="54" t="s">
        <v>429</v>
      </c>
      <c r="BL52" s="49" t="s">
        <v>101</v>
      </c>
      <c r="BM52" s="97" t="str">
        <f>HYPERLINK(テーブル2233456[[#This Row],[Website Link]],"Website")</f>
        <v>Website</v>
      </c>
      <c r="BN52" s="27" t="s">
        <v>439</v>
      </c>
      <c r="BO52" s="35">
        <v>1</v>
      </c>
      <c r="BP52" s="35">
        <v>1</v>
      </c>
      <c r="BQ52" s="35">
        <v>1</v>
      </c>
      <c r="BR52" s="35">
        <v>3</v>
      </c>
      <c r="BS52" s="35">
        <v>1</v>
      </c>
      <c r="BT52" s="35">
        <v>3</v>
      </c>
    </row>
    <row r="53" spans="1:72" ht="115.2">
      <c r="A53" s="14">
        <v>46307</v>
      </c>
      <c r="B53" s="27">
        <f t="shared" si="0"/>
        <v>48</v>
      </c>
      <c r="C53" s="27">
        <v>990576</v>
      </c>
      <c r="D53" s="27" t="s">
        <v>54</v>
      </c>
      <c r="E53" s="28" t="s">
        <v>392</v>
      </c>
      <c r="F53" s="28" t="s">
        <v>395</v>
      </c>
      <c r="G53" s="28" t="s">
        <v>404</v>
      </c>
      <c r="H53" s="15" t="str">
        <f>HYPERLINK(テーブル2233456[[#This Row],[info link]],"Info Sheet")</f>
        <v>Info Sheet</v>
      </c>
      <c r="I53" s="27" t="str">
        <f>VLOOKUP(テーブル2233456[[#This Row],[Code]],[1]WEB協定校一覧!$H$4:$S$181,12,0)</f>
        <v>https://www.apu.ac.jp/abroad/university/infosheet/files/BINUS_University.pdf</v>
      </c>
      <c r="J53" s="29" t="s">
        <v>57</v>
      </c>
      <c r="K53" s="29" t="s">
        <v>57</v>
      </c>
      <c r="L53" s="29" t="s">
        <v>57</v>
      </c>
      <c r="M53" s="29" t="s">
        <v>57</v>
      </c>
      <c r="N53" s="29"/>
      <c r="O53" s="29"/>
      <c r="P53" s="29">
        <v>2</v>
      </c>
      <c r="Q53" s="47" t="s">
        <v>59</v>
      </c>
      <c r="R53" s="30" t="s">
        <v>413</v>
      </c>
      <c r="S53" s="30" t="s">
        <v>414</v>
      </c>
      <c r="T53" s="31">
        <v>46522</v>
      </c>
      <c r="U53" s="31">
        <v>46537</v>
      </c>
      <c r="V53" s="31">
        <v>46629</v>
      </c>
      <c r="W53" s="34">
        <v>2</v>
      </c>
      <c r="X53" s="34">
        <v>2.75</v>
      </c>
      <c r="Y53" s="29">
        <v>4</v>
      </c>
      <c r="Z53" s="29">
        <v>73</v>
      </c>
      <c r="AA53" s="29">
        <v>5.5</v>
      </c>
      <c r="AB53" s="34">
        <v>2.75</v>
      </c>
      <c r="AC53" s="29">
        <v>79</v>
      </c>
      <c r="AD53" s="29" t="s">
        <v>62</v>
      </c>
      <c r="AE53" s="29" t="s">
        <v>62</v>
      </c>
      <c r="AF53" s="29" t="s">
        <v>62</v>
      </c>
      <c r="AG53" s="29" t="s">
        <v>62</v>
      </c>
      <c r="AH53" s="29" t="s">
        <v>57</v>
      </c>
      <c r="AI53" s="35">
        <v>6</v>
      </c>
      <c r="AJ53" s="35"/>
      <c r="AK53" s="35"/>
      <c r="AL53" s="35"/>
      <c r="AM53" s="35"/>
      <c r="AN53" s="66" t="s">
        <v>63</v>
      </c>
      <c r="AO53" s="29" t="s">
        <v>57</v>
      </c>
      <c r="AP53" s="66" t="s">
        <v>57</v>
      </c>
      <c r="AQ53" s="49"/>
      <c r="AR53" s="29" t="s">
        <v>57</v>
      </c>
      <c r="AS53" s="29" t="s">
        <v>57</v>
      </c>
      <c r="AT53" s="29" t="s">
        <v>57</v>
      </c>
      <c r="AU53" s="29" t="s">
        <v>57</v>
      </c>
      <c r="AV53" s="29" t="s">
        <v>57</v>
      </c>
      <c r="AW53" s="29" t="s">
        <v>57</v>
      </c>
      <c r="AX53" s="29" t="s">
        <v>57</v>
      </c>
      <c r="AY53" s="29" t="s">
        <v>57</v>
      </c>
      <c r="AZ53" s="29" t="s">
        <v>58</v>
      </c>
      <c r="BA53" s="29" t="s">
        <v>58</v>
      </c>
      <c r="BB53" s="29" t="s">
        <v>57</v>
      </c>
      <c r="BC53" s="29" t="s">
        <v>58</v>
      </c>
      <c r="BD53" s="29" t="s">
        <v>58</v>
      </c>
      <c r="BE53" s="29" t="s">
        <v>57</v>
      </c>
      <c r="BF53" s="29" t="s">
        <v>57</v>
      </c>
      <c r="BG53" s="29" t="s">
        <v>58</v>
      </c>
      <c r="BH53" s="29" t="s">
        <v>58</v>
      </c>
      <c r="BI53" s="29" t="s">
        <v>58</v>
      </c>
      <c r="BJ53" s="29" t="s">
        <v>58</v>
      </c>
      <c r="BK53" s="54" t="s">
        <v>430</v>
      </c>
      <c r="BL53" s="49" t="s">
        <v>431</v>
      </c>
      <c r="BM53" s="97" t="str">
        <f>HYPERLINK(テーブル2233456[[#This Row],[Website Link]],"Website")</f>
        <v>Website</v>
      </c>
      <c r="BN53" s="27" t="s">
        <v>440</v>
      </c>
      <c r="BO53" s="35">
        <v>1</v>
      </c>
      <c r="BP53" s="35">
        <v>1</v>
      </c>
      <c r="BQ53" s="35">
        <v>1</v>
      </c>
      <c r="BR53" s="35" t="s">
        <v>58</v>
      </c>
      <c r="BS53" s="35">
        <v>0</v>
      </c>
      <c r="BT53" s="35"/>
    </row>
    <row r="54" spans="1:72" ht="43.2">
      <c r="A54" s="14">
        <v>46307</v>
      </c>
      <c r="B54" s="27">
        <f t="shared" si="0"/>
        <v>49</v>
      </c>
      <c r="C54" s="27">
        <v>990744</v>
      </c>
      <c r="D54" s="27" t="s">
        <v>321</v>
      </c>
      <c r="E54" s="28" t="s">
        <v>322</v>
      </c>
      <c r="F54" s="28" t="s">
        <v>396</v>
      </c>
      <c r="G54" s="28" t="s">
        <v>405</v>
      </c>
      <c r="H54" s="15" t="str">
        <f>HYPERLINK(テーブル2233456[[#This Row],[info link]],"Info Sheet")</f>
        <v>Info Sheet</v>
      </c>
      <c r="I54" s="27" t="str">
        <f>VLOOKUP(テーブル2233456[[#This Row],[Code]],[1]WEB協定校一覧!$H$4:$S$181,12,0)</f>
        <v>https://www.apu.ac.jp/abroad/university/infosheet/files/Universite_Internationale_de_Rabat.pdf</v>
      </c>
      <c r="J54" s="29" t="s">
        <v>57</v>
      </c>
      <c r="K54" s="29" t="s">
        <v>57</v>
      </c>
      <c r="L54" s="29" t="s">
        <v>58</v>
      </c>
      <c r="M54" s="29" t="s">
        <v>57</v>
      </c>
      <c r="N54" s="29"/>
      <c r="O54" s="29"/>
      <c r="P54" s="29">
        <v>6</v>
      </c>
      <c r="Q54" s="47" t="s">
        <v>59</v>
      </c>
      <c r="R54" s="30" t="s">
        <v>60</v>
      </c>
      <c r="S54" s="30" t="s">
        <v>415</v>
      </c>
      <c r="T54" s="31">
        <v>46461</v>
      </c>
      <c r="U54" s="31">
        <v>46522</v>
      </c>
      <c r="V54" s="31">
        <v>46633</v>
      </c>
      <c r="W54" s="34">
        <v>2</v>
      </c>
      <c r="X54" s="34">
        <v>2.5</v>
      </c>
      <c r="Y54" s="29">
        <v>3.5</v>
      </c>
      <c r="Z54" s="29">
        <v>66</v>
      </c>
      <c r="AA54" s="29">
        <v>5</v>
      </c>
      <c r="AB54" s="34">
        <v>2.5</v>
      </c>
      <c r="AC54" s="29"/>
      <c r="AD54" s="29"/>
      <c r="AE54" s="29"/>
      <c r="AF54" s="29"/>
      <c r="AG54" s="29"/>
      <c r="AH54" s="29" t="s">
        <v>57</v>
      </c>
      <c r="AI54" s="35">
        <v>5.5</v>
      </c>
      <c r="AJ54" s="35"/>
      <c r="AK54" s="35"/>
      <c r="AL54" s="35"/>
      <c r="AM54" s="35"/>
      <c r="AN54" s="29" t="s">
        <v>57</v>
      </c>
      <c r="AO54" s="66" t="s">
        <v>63</v>
      </c>
      <c r="AP54" s="66" t="s">
        <v>57</v>
      </c>
      <c r="AQ54" s="49"/>
      <c r="AR54" s="29" t="s">
        <v>57</v>
      </c>
      <c r="AS54" s="29" t="s">
        <v>57</v>
      </c>
      <c r="AT54" s="29" t="s">
        <v>57</v>
      </c>
      <c r="AU54" s="29" t="s">
        <v>57</v>
      </c>
      <c r="AV54" s="29" t="s">
        <v>57</v>
      </c>
      <c r="AW54" s="29" t="s">
        <v>57</v>
      </c>
      <c r="AX54" s="29" t="s">
        <v>57</v>
      </c>
      <c r="AY54" s="29" t="s">
        <v>58</v>
      </c>
      <c r="AZ54" s="29" t="s">
        <v>58</v>
      </c>
      <c r="BA54" s="29" t="s">
        <v>58</v>
      </c>
      <c r="BB54" s="29" t="s">
        <v>58</v>
      </c>
      <c r="BC54" s="29" t="s">
        <v>57</v>
      </c>
      <c r="BD54" s="29" t="s">
        <v>57</v>
      </c>
      <c r="BE54" s="29" t="s">
        <v>58</v>
      </c>
      <c r="BF54" s="29" t="s">
        <v>58</v>
      </c>
      <c r="BG54" s="29" t="s">
        <v>58</v>
      </c>
      <c r="BH54" s="29" t="s">
        <v>58</v>
      </c>
      <c r="BI54" s="29" t="s">
        <v>58</v>
      </c>
      <c r="BJ54" s="29" t="s">
        <v>58</v>
      </c>
      <c r="BK54" s="54" t="s">
        <v>432</v>
      </c>
      <c r="BL54" s="49" t="s">
        <v>101</v>
      </c>
      <c r="BM54" s="97" t="str">
        <f>HYPERLINK(テーブル2233456[[#This Row],[Website Link]],"Website")</f>
        <v>Website</v>
      </c>
      <c r="BN54" s="16" t="s">
        <v>441</v>
      </c>
      <c r="BO54" s="35">
        <v>4</v>
      </c>
      <c r="BP54" s="35">
        <v>2</v>
      </c>
      <c r="BQ54" s="35">
        <v>2</v>
      </c>
      <c r="BR54" s="35" t="s">
        <v>58</v>
      </c>
      <c r="BS54" s="35">
        <v>0</v>
      </c>
      <c r="BT54" s="35"/>
    </row>
    <row r="55" spans="1:72" ht="43.2">
      <c r="A55" s="14">
        <v>46307</v>
      </c>
      <c r="B55" s="27">
        <f t="shared" si="0"/>
        <v>50</v>
      </c>
      <c r="C55" s="27">
        <v>990222</v>
      </c>
      <c r="D55" s="27" t="s">
        <v>54</v>
      </c>
      <c r="E55" s="28" t="s">
        <v>318</v>
      </c>
      <c r="F55" s="28" t="s">
        <v>397</v>
      </c>
      <c r="G55" s="28" t="s">
        <v>406</v>
      </c>
      <c r="H55" s="15" t="str">
        <f>HYPERLINK(テーブル2233456[[#This Row],[info link]],"Info Sheet")</f>
        <v>Info Sheet</v>
      </c>
      <c r="I55" s="27" t="str">
        <f>VLOOKUP(テーブル2233456[[#This Row],[Code]],[1]WEB協定校一覧!$H$4:$S$181,12,0)</f>
        <v>https://www.apu.ac.jp/abroad/university/infosheet/files/University_of_Ulsan.pdf</v>
      </c>
      <c r="J55" s="29" t="s">
        <v>57</v>
      </c>
      <c r="K55" s="29" t="s">
        <v>57</v>
      </c>
      <c r="L55" s="29" t="s">
        <v>57</v>
      </c>
      <c r="M55" s="29"/>
      <c r="N55" s="29"/>
      <c r="O55" s="29"/>
      <c r="P55" s="29">
        <v>2</v>
      </c>
      <c r="Q55" s="47" t="s">
        <v>59</v>
      </c>
      <c r="R55" s="30" t="s">
        <v>416</v>
      </c>
      <c r="S55" s="30" t="s">
        <v>417</v>
      </c>
      <c r="T55" s="31">
        <v>46492</v>
      </c>
      <c r="U55" s="31">
        <v>46492</v>
      </c>
      <c r="V55" s="31">
        <v>46621</v>
      </c>
      <c r="W55" s="34">
        <v>2</v>
      </c>
      <c r="X55" s="34">
        <v>2.5</v>
      </c>
      <c r="Y55" s="29">
        <v>3.5</v>
      </c>
      <c r="Z55" s="29">
        <v>65</v>
      </c>
      <c r="AA55" s="29">
        <v>5</v>
      </c>
      <c r="AB55" s="34">
        <v>2.5</v>
      </c>
      <c r="AC55" s="29" t="s">
        <v>305</v>
      </c>
      <c r="AD55" s="29"/>
      <c r="AE55" s="29"/>
      <c r="AF55" s="29"/>
      <c r="AG55" s="29"/>
      <c r="AH55" s="29"/>
      <c r="AI55" s="35">
        <v>5.5</v>
      </c>
      <c r="AJ55" s="35"/>
      <c r="AK55" s="35"/>
      <c r="AL55" s="35"/>
      <c r="AM55" s="35"/>
      <c r="AN55" s="29"/>
      <c r="AO55" s="29"/>
      <c r="AP55" s="29" t="s">
        <v>63</v>
      </c>
      <c r="AQ55" s="49"/>
      <c r="AR55" s="29" t="s">
        <v>57</v>
      </c>
      <c r="AS55" s="29" t="s">
        <v>58</v>
      </c>
      <c r="AT55" s="29" t="s">
        <v>57</v>
      </c>
      <c r="AU55" s="29" t="s">
        <v>57</v>
      </c>
      <c r="AV55" s="29" t="s">
        <v>57</v>
      </c>
      <c r="AW55" s="29" t="s">
        <v>57</v>
      </c>
      <c r="AX55" s="29" t="s">
        <v>57</v>
      </c>
      <c r="AY55" s="29" t="s">
        <v>57</v>
      </c>
      <c r="AZ55" s="29" t="s">
        <v>57</v>
      </c>
      <c r="BA55" s="29" t="s">
        <v>57</v>
      </c>
      <c r="BB55" s="29" t="s">
        <v>57</v>
      </c>
      <c r="BC55" s="29" t="s">
        <v>57</v>
      </c>
      <c r="BD55" s="29" t="s">
        <v>57</v>
      </c>
      <c r="BE55" s="29" t="s">
        <v>58</v>
      </c>
      <c r="BF55" s="29" t="s">
        <v>58</v>
      </c>
      <c r="BG55" s="29" t="s">
        <v>58</v>
      </c>
      <c r="BH55" s="29" t="s">
        <v>58</v>
      </c>
      <c r="BI55" s="29" t="s">
        <v>57</v>
      </c>
      <c r="BJ55" s="29" t="s">
        <v>57</v>
      </c>
      <c r="BK55" s="54" t="s">
        <v>433</v>
      </c>
      <c r="BL55" s="49" t="s">
        <v>101</v>
      </c>
      <c r="BM55" s="97" t="str">
        <f>HYPERLINK(テーブル2233456[[#This Row],[Website Link]],"Website")</f>
        <v>Website</v>
      </c>
      <c r="BN55" s="45" t="s">
        <v>442</v>
      </c>
      <c r="BO55" s="35" t="s">
        <v>58</v>
      </c>
      <c r="BP55" s="35">
        <v>0</v>
      </c>
      <c r="BQ55" s="35"/>
      <c r="BR55" s="35" t="s">
        <v>58</v>
      </c>
      <c r="BS55" s="35">
        <v>0</v>
      </c>
      <c r="BT55" s="35"/>
    </row>
    <row r="56" spans="1:72" ht="374.4">
      <c r="A56" s="14">
        <v>46307</v>
      </c>
      <c r="B56" s="27">
        <f t="shared" si="0"/>
        <v>51</v>
      </c>
      <c r="C56" s="27">
        <v>990854</v>
      </c>
      <c r="D56" s="27" t="s">
        <v>54</v>
      </c>
      <c r="E56" s="28" t="s">
        <v>76</v>
      </c>
      <c r="F56" s="28" t="s">
        <v>398</v>
      </c>
      <c r="G56" s="28" t="s">
        <v>407</v>
      </c>
      <c r="H56" s="15" t="str">
        <f>HYPERLINK(テーブル2233456[[#This Row],[info link]],"Info Sheet")</f>
        <v>Info Sheet</v>
      </c>
      <c r="I56" s="27" t="str">
        <f>VLOOKUP(テーブル2233456[[#This Row],[Code]],[1]WEB協定校一覧!$H$4:$S$181,12,0)</f>
        <v>https://www.apu.ac.jp/abroad/university/infosheet/files/Xian_Jiaotong_Liverpool_University.pdf</v>
      </c>
      <c r="J56" s="29" t="s">
        <v>57</v>
      </c>
      <c r="K56" s="29" t="s">
        <v>57</v>
      </c>
      <c r="L56" s="29" t="s">
        <v>86</v>
      </c>
      <c r="M56" s="29" t="s">
        <v>57</v>
      </c>
      <c r="N56" s="29" t="s">
        <v>57</v>
      </c>
      <c r="O56" s="29"/>
      <c r="P56" s="29">
        <v>4</v>
      </c>
      <c r="Q56" s="47" t="s">
        <v>59</v>
      </c>
      <c r="R56" s="30" t="s">
        <v>418</v>
      </c>
      <c r="S56" s="30" t="s">
        <v>419</v>
      </c>
      <c r="T56" s="31">
        <v>46478</v>
      </c>
      <c r="U56" s="31">
        <v>46508</v>
      </c>
      <c r="V56" s="31">
        <v>46629</v>
      </c>
      <c r="W56" s="34">
        <v>2</v>
      </c>
      <c r="X56" s="34">
        <v>3</v>
      </c>
      <c r="Y56" s="29">
        <v>3.5</v>
      </c>
      <c r="Z56" s="29">
        <v>72</v>
      </c>
      <c r="AA56" s="29">
        <v>5.5</v>
      </c>
      <c r="AB56" s="34">
        <v>3</v>
      </c>
      <c r="AC56" s="29" t="s">
        <v>458</v>
      </c>
      <c r="AD56" s="29" t="s">
        <v>62</v>
      </c>
      <c r="AE56" s="29" t="s">
        <v>62</v>
      </c>
      <c r="AF56" s="29" t="s">
        <v>62</v>
      </c>
      <c r="AG56" s="29" t="s">
        <v>62</v>
      </c>
      <c r="AH56" s="29" t="s">
        <v>57</v>
      </c>
      <c r="AI56" s="35">
        <v>6</v>
      </c>
      <c r="AJ56" s="35"/>
      <c r="AK56" s="35"/>
      <c r="AL56" s="35"/>
      <c r="AM56" s="35"/>
      <c r="AN56" s="66" t="s">
        <v>63</v>
      </c>
      <c r="AO56" s="29" t="s">
        <v>57</v>
      </c>
      <c r="AP56" s="66" t="s">
        <v>57</v>
      </c>
      <c r="AQ56" s="49" t="s">
        <v>427</v>
      </c>
      <c r="AR56" s="29" t="s">
        <v>57</v>
      </c>
      <c r="AS56" s="29" t="s">
        <v>57</v>
      </c>
      <c r="AT56" s="29" t="s">
        <v>57</v>
      </c>
      <c r="AU56" s="29" t="s">
        <v>57</v>
      </c>
      <c r="AV56" s="29" t="s">
        <v>57</v>
      </c>
      <c r="AW56" s="29" t="s">
        <v>57</v>
      </c>
      <c r="AX56" s="29" t="s">
        <v>57</v>
      </c>
      <c r="AY56" s="29" t="s">
        <v>57</v>
      </c>
      <c r="AZ56" s="29" t="s">
        <v>57</v>
      </c>
      <c r="BA56" s="29" t="s">
        <v>57</v>
      </c>
      <c r="BB56" s="29" t="s">
        <v>57</v>
      </c>
      <c r="BC56" s="29" t="s">
        <v>57</v>
      </c>
      <c r="BD56" s="29" t="s">
        <v>57</v>
      </c>
      <c r="BE56" s="29" t="s">
        <v>58</v>
      </c>
      <c r="BF56" s="29" t="s">
        <v>58</v>
      </c>
      <c r="BG56" s="29" t="s">
        <v>58</v>
      </c>
      <c r="BH56" s="29" t="s">
        <v>58</v>
      </c>
      <c r="BI56" s="29" t="s">
        <v>57</v>
      </c>
      <c r="BJ56" s="29" t="s">
        <v>58</v>
      </c>
      <c r="BK56" s="54" t="s">
        <v>429</v>
      </c>
      <c r="BL56" s="49" t="s">
        <v>101</v>
      </c>
      <c r="BM56" s="97" t="str">
        <f>HYPERLINK(テーブル2233456[[#This Row],[Website Link]],"Website")</f>
        <v>Website</v>
      </c>
      <c r="BN56" s="45" t="s">
        <v>443</v>
      </c>
      <c r="BO56" s="35">
        <v>1</v>
      </c>
      <c r="BP56" s="35">
        <v>1</v>
      </c>
      <c r="BQ56" s="35">
        <v>1</v>
      </c>
      <c r="BR56" s="35">
        <v>1</v>
      </c>
      <c r="BS56" s="35">
        <v>0</v>
      </c>
      <c r="BT56" s="35"/>
    </row>
    <row r="57" spans="1:72" ht="244.8">
      <c r="A57" s="14">
        <v>46307</v>
      </c>
      <c r="B57" s="27">
        <f t="shared" si="0"/>
        <v>52</v>
      </c>
      <c r="C57" s="27">
        <v>990217</v>
      </c>
      <c r="D57" s="27" t="s">
        <v>54</v>
      </c>
      <c r="E57" s="28" t="s">
        <v>318</v>
      </c>
      <c r="F57" s="28" t="s">
        <v>400</v>
      </c>
      <c r="G57" s="28" t="s">
        <v>408</v>
      </c>
      <c r="H57" s="15" t="str">
        <f>HYPERLINK(テーブル2233456[[#This Row],[info link]],"Info Sheet")</f>
        <v>Info Sheet</v>
      </c>
      <c r="I57" s="27" t="str">
        <f>VLOOKUP(テーブル2233456[[#This Row],[Code]],[1]WEB協定校一覧!$H$4:$S$181,12,0)</f>
        <v>https://www.apu.ac.jp/abroad/university/infosheet/files/Sookmyung_Womens_University.pdf</v>
      </c>
      <c r="J57" s="29" t="s">
        <v>57</v>
      </c>
      <c r="K57" s="29" t="s">
        <v>57</v>
      </c>
      <c r="L57" s="29" t="s">
        <v>57</v>
      </c>
      <c r="M57" s="29"/>
      <c r="N57" s="29"/>
      <c r="O57" s="29"/>
      <c r="P57" s="29">
        <v>4</v>
      </c>
      <c r="Q57" s="47" t="s">
        <v>59</v>
      </c>
      <c r="R57" s="30" t="s">
        <v>125</v>
      </c>
      <c r="S57" s="30" t="s">
        <v>420</v>
      </c>
      <c r="T57" s="31">
        <v>46509</v>
      </c>
      <c r="U57" s="31">
        <v>46537</v>
      </c>
      <c r="V57" s="31">
        <v>46626</v>
      </c>
      <c r="W57" s="34">
        <v>2</v>
      </c>
      <c r="X57" s="34">
        <v>2.8</v>
      </c>
      <c r="Y57" s="29">
        <v>3.5</v>
      </c>
      <c r="Z57" s="29">
        <v>65</v>
      </c>
      <c r="AA57" s="29">
        <v>5</v>
      </c>
      <c r="AB57" s="34">
        <v>2.8</v>
      </c>
      <c r="AC57" s="29" t="s">
        <v>457</v>
      </c>
      <c r="AD57" s="29"/>
      <c r="AE57" s="29"/>
      <c r="AF57" s="29"/>
      <c r="AG57" s="29"/>
      <c r="AH57" s="29" t="s">
        <v>57</v>
      </c>
      <c r="AI57" s="35" t="s">
        <v>425</v>
      </c>
      <c r="AJ57" s="35"/>
      <c r="AK57" s="35"/>
      <c r="AL57" s="35"/>
      <c r="AM57" s="35"/>
      <c r="AN57" s="66" t="s">
        <v>63</v>
      </c>
      <c r="AO57" s="66" t="s">
        <v>63</v>
      </c>
      <c r="AP57" s="66" t="s">
        <v>57</v>
      </c>
      <c r="AQ57" s="49" t="s">
        <v>451</v>
      </c>
      <c r="AR57" s="29" t="s">
        <v>57</v>
      </c>
      <c r="AS57" s="29" t="s">
        <v>57</v>
      </c>
      <c r="AT57" s="29" t="s">
        <v>57</v>
      </c>
      <c r="AU57" s="29" t="s">
        <v>57</v>
      </c>
      <c r="AV57" s="29" t="s">
        <v>57</v>
      </c>
      <c r="AW57" s="29" t="s">
        <v>57</v>
      </c>
      <c r="AX57" s="29" t="s">
        <v>57</v>
      </c>
      <c r="AY57" s="29" t="s">
        <v>57</v>
      </c>
      <c r="AZ57" s="29" t="s">
        <v>57</v>
      </c>
      <c r="BA57" s="29" t="s">
        <v>57</v>
      </c>
      <c r="BB57" s="29" t="s">
        <v>57</v>
      </c>
      <c r="BC57" s="29" t="s">
        <v>57</v>
      </c>
      <c r="BD57" s="29" t="s">
        <v>57</v>
      </c>
      <c r="BE57" s="29" t="s">
        <v>57</v>
      </c>
      <c r="BF57" s="29" t="s">
        <v>57</v>
      </c>
      <c r="BG57" s="29" t="s">
        <v>58</v>
      </c>
      <c r="BH57" s="29" t="s">
        <v>58</v>
      </c>
      <c r="BI57" s="29" t="s">
        <v>58</v>
      </c>
      <c r="BJ57" s="29" t="s">
        <v>57</v>
      </c>
      <c r="BK57" s="54" t="s">
        <v>434</v>
      </c>
      <c r="BL57" s="49" t="s">
        <v>101</v>
      </c>
      <c r="BM57" s="97" t="str">
        <f>HYPERLINK(テーブル2233456[[#This Row],[Website Link]],"Website")</f>
        <v>Website</v>
      </c>
      <c r="BN57" s="45" t="s">
        <v>445</v>
      </c>
      <c r="BO57" s="35">
        <v>1</v>
      </c>
      <c r="BP57" s="35">
        <v>1</v>
      </c>
      <c r="BQ57" s="35">
        <v>1</v>
      </c>
      <c r="BR57" s="35" t="s">
        <v>58</v>
      </c>
      <c r="BS57" s="35">
        <v>0</v>
      </c>
      <c r="BT57" s="35"/>
    </row>
    <row r="58" spans="1:72" ht="244.8">
      <c r="A58" s="14">
        <v>46307</v>
      </c>
      <c r="B58" s="27">
        <f t="shared" si="0"/>
        <v>53</v>
      </c>
      <c r="C58" s="27">
        <v>990736</v>
      </c>
      <c r="D58" s="27" t="s">
        <v>54</v>
      </c>
      <c r="E58" s="28" t="s">
        <v>392</v>
      </c>
      <c r="F58" s="28" t="s">
        <v>401</v>
      </c>
      <c r="G58" s="28" t="s">
        <v>409</v>
      </c>
      <c r="H58" s="15" t="str">
        <f>HYPERLINK(テーブル2233456[[#This Row],[info link]],"Info Sheet")</f>
        <v>Info Sheet</v>
      </c>
      <c r="I58" s="27" t="str">
        <f>VLOOKUP(テーブル2233456[[#This Row],[Code]],[1]WEB協定校一覧!$H$4:$S$181,12,0)</f>
        <v>https://www.apu.ac.jp/abroad/university/infosheet/files/Universitas_Katolik_Parahyangan.pdf</v>
      </c>
      <c r="J58" s="29" t="s">
        <v>57</v>
      </c>
      <c r="K58" s="29" t="s">
        <v>57</v>
      </c>
      <c r="L58" s="29" t="s">
        <v>58</v>
      </c>
      <c r="M58" s="29"/>
      <c r="N58" s="29"/>
      <c r="O58" s="29"/>
      <c r="P58" s="29">
        <v>2</v>
      </c>
      <c r="Q58" s="57" t="s">
        <v>149</v>
      </c>
      <c r="R58" s="30" t="s">
        <v>421</v>
      </c>
      <c r="S58" s="30" t="s">
        <v>422</v>
      </c>
      <c r="T58" s="31">
        <v>46522</v>
      </c>
      <c r="U58" s="31">
        <v>46568</v>
      </c>
      <c r="V58" s="31">
        <v>46621</v>
      </c>
      <c r="W58" s="34">
        <v>2</v>
      </c>
      <c r="X58" s="34">
        <v>2.75</v>
      </c>
      <c r="Y58" s="29">
        <v>4</v>
      </c>
      <c r="Z58" s="29">
        <v>85</v>
      </c>
      <c r="AA58" s="29">
        <v>5.5</v>
      </c>
      <c r="AB58" s="34">
        <v>2.75</v>
      </c>
      <c r="AC58" s="30">
        <v>4.5</v>
      </c>
      <c r="AD58" s="30" t="s">
        <v>453</v>
      </c>
      <c r="AE58" s="30" t="s">
        <v>456</v>
      </c>
      <c r="AF58" s="30" t="s">
        <v>454</v>
      </c>
      <c r="AG58" s="30" t="s">
        <v>455</v>
      </c>
      <c r="AH58" s="29" t="s">
        <v>57</v>
      </c>
      <c r="AI58" s="35">
        <v>6</v>
      </c>
      <c r="AJ58" s="35"/>
      <c r="AK58" s="35"/>
      <c r="AL58" s="35"/>
      <c r="AM58" s="35"/>
      <c r="AN58" s="29" t="s">
        <v>57</v>
      </c>
      <c r="AO58" s="29" t="s">
        <v>57</v>
      </c>
      <c r="AP58" s="66" t="s">
        <v>57</v>
      </c>
      <c r="AQ58" s="49"/>
      <c r="AR58" s="29" t="s">
        <v>58</v>
      </c>
      <c r="AS58" s="29" t="s">
        <v>58</v>
      </c>
      <c r="AT58" s="29" t="s">
        <v>58</v>
      </c>
      <c r="AU58" s="29" t="s">
        <v>58</v>
      </c>
      <c r="AV58" s="29" t="s">
        <v>58</v>
      </c>
      <c r="AW58" s="29" t="s">
        <v>58</v>
      </c>
      <c r="AX58" s="29" t="s">
        <v>58</v>
      </c>
      <c r="AY58" s="29" t="s">
        <v>57</v>
      </c>
      <c r="AZ58" s="29" t="s">
        <v>58</v>
      </c>
      <c r="BA58" s="29" t="s">
        <v>58</v>
      </c>
      <c r="BB58" s="29" t="s">
        <v>58</v>
      </c>
      <c r="BC58" s="29" t="s">
        <v>58</v>
      </c>
      <c r="BD58" s="29" t="s">
        <v>58</v>
      </c>
      <c r="BE58" s="29" t="s">
        <v>58</v>
      </c>
      <c r="BF58" s="29" t="s">
        <v>58</v>
      </c>
      <c r="BG58" s="29" t="s">
        <v>58</v>
      </c>
      <c r="BH58" s="29" t="s">
        <v>58</v>
      </c>
      <c r="BI58" s="29" t="s">
        <v>58</v>
      </c>
      <c r="BJ58" s="29" t="s">
        <v>57</v>
      </c>
      <c r="BK58" s="54" t="s">
        <v>435</v>
      </c>
      <c r="BL58" s="49" t="s">
        <v>436</v>
      </c>
      <c r="BM58" s="97" t="str">
        <f>HYPERLINK(テーブル2233456[[#This Row],[Website Link]],"Website")</f>
        <v>Website</v>
      </c>
      <c r="BN58" s="45" t="s">
        <v>446</v>
      </c>
      <c r="BO58" s="35">
        <v>1</v>
      </c>
      <c r="BP58" s="35">
        <v>1</v>
      </c>
      <c r="BQ58" s="35">
        <v>1</v>
      </c>
      <c r="BR58" s="35" t="s">
        <v>58</v>
      </c>
      <c r="BS58" s="35">
        <v>0</v>
      </c>
      <c r="BT58" s="35"/>
    </row>
    <row r="59" spans="1:72" ht="259.2">
      <c r="A59" s="14">
        <v>46307</v>
      </c>
      <c r="B59" s="27">
        <f t="shared" si="0"/>
        <v>54</v>
      </c>
      <c r="C59" s="27">
        <v>990209</v>
      </c>
      <c r="D59" s="27" t="s">
        <v>54</v>
      </c>
      <c r="E59" s="28" t="s">
        <v>318</v>
      </c>
      <c r="F59" s="28" t="s">
        <v>402</v>
      </c>
      <c r="G59" s="28" t="s">
        <v>410</v>
      </c>
      <c r="H59" s="15" t="str">
        <f>HYPERLINK(テーブル2233456[[#This Row],[info link]],"Info Sheet")</f>
        <v>Info Sheet</v>
      </c>
      <c r="I59" s="27" t="str">
        <f>VLOOKUP(テーブル2233456[[#This Row],[Code]],[1]WEB協定校一覧!$H$4:$S$181,12,0)</f>
        <v>https://www.apu.ac.jp/abroad/university/infosheet/files/Kyung_Hee_University.pdf</v>
      </c>
      <c r="J59" s="29" t="s">
        <v>57</v>
      </c>
      <c r="K59" s="29" t="s">
        <v>57</v>
      </c>
      <c r="L59" s="29" t="s">
        <v>57</v>
      </c>
      <c r="M59" s="29"/>
      <c r="N59" s="29"/>
      <c r="O59" s="29"/>
      <c r="P59" s="29">
        <v>2</v>
      </c>
      <c r="Q59" s="30" t="s">
        <v>59</v>
      </c>
      <c r="R59" s="30" t="s">
        <v>423</v>
      </c>
      <c r="S59" s="30" t="s">
        <v>424</v>
      </c>
      <c r="T59" s="31">
        <v>46507</v>
      </c>
      <c r="U59" s="31">
        <v>46537</v>
      </c>
      <c r="V59" s="31">
        <v>46624</v>
      </c>
      <c r="W59" s="34">
        <v>2</v>
      </c>
      <c r="X59" s="34">
        <v>2.5</v>
      </c>
      <c r="Y59" s="29">
        <v>3.5</v>
      </c>
      <c r="Z59" s="29">
        <v>76</v>
      </c>
      <c r="AA59" s="29">
        <v>6</v>
      </c>
      <c r="AB59" s="34">
        <v>2.5</v>
      </c>
      <c r="AC59" s="29" t="s">
        <v>452</v>
      </c>
      <c r="AD59" s="29"/>
      <c r="AE59" s="29"/>
      <c r="AF59" s="29"/>
      <c r="AG59" s="29"/>
      <c r="AH59" s="29"/>
      <c r="AI59" s="35">
        <v>6.5</v>
      </c>
      <c r="AJ59" s="35"/>
      <c r="AK59" s="35"/>
      <c r="AL59" s="35"/>
      <c r="AM59" s="35"/>
      <c r="AN59" s="29"/>
      <c r="AO59" s="29"/>
      <c r="AP59" s="29" t="s">
        <v>63</v>
      </c>
      <c r="AQ59" s="49" t="s">
        <v>428</v>
      </c>
      <c r="AR59" s="29" t="s">
        <v>57</v>
      </c>
      <c r="AS59" s="29" t="s">
        <v>57</v>
      </c>
      <c r="AT59" s="29" t="s">
        <v>57</v>
      </c>
      <c r="AU59" s="29" t="s">
        <v>57</v>
      </c>
      <c r="AV59" s="29" t="s">
        <v>58</v>
      </c>
      <c r="AW59" s="29" t="s">
        <v>57</v>
      </c>
      <c r="AX59" s="29" t="s">
        <v>57</v>
      </c>
      <c r="AY59" s="29" t="s">
        <v>57</v>
      </c>
      <c r="AZ59" s="29" t="s">
        <v>57</v>
      </c>
      <c r="BA59" s="29" t="s">
        <v>57</v>
      </c>
      <c r="BB59" s="29" t="s">
        <v>58</v>
      </c>
      <c r="BC59" s="29" t="s">
        <v>57</v>
      </c>
      <c r="BD59" s="29" t="s">
        <v>58</v>
      </c>
      <c r="BE59" s="29" t="s">
        <v>57</v>
      </c>
      <c r="BF59" s="29" t="s">
        <v>57</v>
      </c>
      <c r="BG59" s="29" t="s">
        <v>57</v>
      </c>
      <c r="BH59" s="29" t="s">
        <v>58</v>
      </c>
      <c r="BI59" s="29" t="s">
        <v>58</v>
      </c>
      <c r="BJ59" s="29" t="s">
        <v>58</v>
      </c>
      <c r="BK59" s="54" t="s">
        <v>437</v>
      </c>
      <c r="BL59" s="49" t="s">
        <v>101</v>
      </c>
      <c r="BM59" s="97" t="str">
        <f>HYPERLINK(テーブル2233456[[#This Row],[Website Link]],"Website")</f>
        <v>Website</v>
      </c>
      <c r="BN59" s="45" t="s">
        <v>447</v>
      </c>
      <c r="BO59" s="35">
        <v>1</v>
      </c>
      <c r="BP59" s="35">
        <v>1</v>
      </c>
      <c r="BQ59" s="35">
        <v>1</v>
      </c>
      <c r="BR59" s="35" t="s">
        <v>58</v>
      </c>
      <c r="BS59" s="35">
        <v>0</v>
      </c>
      <c r="BT59" s="35"/>
    </row>
    <row r="60" spans="1:72" ht="28.8">
      <c r="A60" s="14">
        <v>46307</v>
      </c>
      <c r="B60" s="27">
        <f t="shared" si="0"/>
        <v>55</v>
      </c>
      <c r="C60" s="27">
        <v>990216</v>
      </c>
      <c r="D60" s="27" t="s">
        <v>54</v>
      </c>
      <c r="E60" s="28" t="s">
        <v>318</v>
      </c>
      <c r="F60" s="28" t="s">
        <v>467</v>
      </c>
      <c r="G60" s="28" t="s">
        <v>480</v>
      </c>
      <c r="H60" s="15" t="str">
        <f>HYPERLINK(テーブル2233456[[#This Row],[info link]],"Info Sheet")</f>
        <v>Info Sheet</v>
      </c>
      <c r="I60" s="27" t="str">
        <f>VLOOKUP(テーブル2233456[[#This Row],[Code]],[1]WEB協定校一覧!$H$4:$S$181,12,0)</f>
        <v>https://www.apu.ac.jp/abroad/university/infosheet/files/Sogang_University.pdf</v>
      </c>
      <c r="J60" s="29" t="s">
        <v>57</v>
      </c>
      <c r="K60" s="29" t="s">
        <v>57</v>
      </c>
      <c r="L60" s="29" t="s">
        <v>58</v>
      </c>
      <c r="M60" s="29" t="s">
        <v>57</v>
      </c>
      <c r="N60" s="29"/>
      <c r="O60" s="29"/>
      <c r="P60" s="29">
        <v>1</v>
      </c>
      <c r="Q60" s="57" t="s">
        <v>493</v>
      </c>
      <c r="R60" s="30" t="s">
        <v>511</v>
      </c>
      <c r="S60" s="30" t="s">
        <v>512</v>
      </c>
      <c r="T60" s="31">
        <v>46522</v>
      </c>
      <c r="U60" s="31">
        <v>46537</v>
      </c>
      <c r="V60" s="31">
        <v>46626</v>
      </c>
      <c r="W60" s="34">
        <v>2</v>
      </c>
      <c r="X60" s="34">
        <v>2.5</v>
      </c>
      <c r="Y60" s="29">
        <v>3.5</v>
      </c>
      <c r="Z60" s="29">
        <v>73</v>
      </c>
      <c r="AA60" s="29">
        <v>6</v>
      </c>
      <c r="AB60" s="34">
        <v>2.5</v>
      </c>
      <c r="AC60" s="29" t="s">
        <v>460</v>
      </c>
      <c r="AD60" s="29"/>
      <c r="AE60" s="29"/>
      <c r="AF60" s="29"/>
      <c r="AG60" s="29"/>
      <c r="AH60" s="29"/>
      <c r="AI60" s="35">
        <v>6.5</v>
      </c>
      <c r="AJ60" s="35"/>
      <c r="AK60" s="35"/>
      <c r="AL60" s="35"/>
      <c r="AM60" s="35"/>
      <c r="AN60" s="29"/>
      <c r="AO60" s="29"/>
      <c r="AP60" s="29" t="s">
        <v>63</v>
      </c>
      <c r="AQ60" s="49"/>
      <c r="AR60" s="29" t="s">
        <v>57</v>
      </c>
      <c r="AS60" s="29" t="s">
        <v>57</v>
      </c>
      <c r="AT60" s="29" t="s">
        <v>57</v>
      </c>
      <c r="AU60" s="29" t="s">
        <v>57</v>
      </c>
      <c r="AV60" s="29" t="s">
        <v>57</v>
      </c>
      <c r="AW60" s="29" t="s">
        <v>58</v>
      </c>
      <c r="AX60" s="29" t="s">
        <v>57</v>
      </c>
      <c r="AY60" s="29" t="s">
        <v>57</v>
      </c>
      <c r="AZ60" s="29" t="s">
        <v>57</v>
      </c>
      <c r="BA60" s="29" t="s">
        <v>57</v>
      </c>
      <c r="BB60" s="29" t="s">
        <v>57</v>
      </c>
      <c r="BC60" s="29" t="s">
        <v>57</v>
      </c>
      <c r="BD60" s="29" t="s">
        <v>57</v>
      </c>
      <c r="BE60" s="29" t="s">
        <v>58</v>
      </c>
      <c r="BF60" s="29" t="s">
        <v>58</v>
      </c>
      <c r="BG60" s="29" t="s">
        <v>58</v>
      </c>
      <c r="BH60" s="29" t="s">
        <v>58</v>
      </c>
      <c r="BI60" s="29" t="s">
        <v>58</v>
      </c>
      <c r="BJ60" s="29" t="s">
        <v>58</v>
      </c>
      <c r="BK60" s="54" t="s">
        <v>519</v>
      </c>
      <c r="BL60" s="49" t="s">
        <v>101</v>
      </c>
      <c r="BM60" s="97" t="str">
        <f>HYPERLINK(テーブル2233456[[#This Row],[Website Link]],"Website")</f>
        <v>Website</v>
      </c>
      <c r="BN60" s="48" t="s">
        <v>544</v>
      </c>
      <c r="BO60" s="35">
        <v>1</v>
      </c>
      <c r="BP60" s="35">
        <v>1</v>
      </c>
      <c r="BQ60" s="35">
        <v>1</v>
      </c>
      <c r="BR60" s="35" t="s">
        <v>58</v>
      </c>
      <c r="BS60" s="35">
        <v>0</v>
      </c>
      <c r="BT60" s="35"/>
    </row>
    <row r="61" spans="1:72" ht="100.8">
      <c r="A61" s="14">
        <v>46307</v>
      </c>
      <c r="B61" s="27">
        <f t="shared" si="0"/>
        <v>56</v>
      </c>
      <c r="C61" s="27">
        <v>990764</v>
      </c>
      <c r="D61" s="27" t="s">
        <v>54</v>
      </c>
      <c r="E61" s="28" t="s">
        <v>463</v>
      </c>
      <c r="F61" s="28" t="s">
        <v>468</v>
      </c>
      <c r="G61" s="28" t="s">
        <v>481</v>
      </c>
      <c r="H61" s="15" t="str">
        <f>HYPERLINK(テーブル2233456[[#This Row],[info link]],"Info Sheet")</f>
        <v>Info Sheet</v>
      </c>
      <c r="I61" s="27" t="str">
        <f>VLOOKUP(テーブル2233456[[#This Row],[Code]],[1]WEB協定校一覧!$H$4:$S$181,12,0)</f>
        <v>https://www.apu.ac.jp/abroad/university/infosheet/files/ADA_University.pdf</v>
      </c>
      <c r="J61" s="29" t="s">
        <v>57</v>
      </c>
      <c r="K61" s="29" t="s">
        <v>57</v>
      </c>
      <c r="L61" s="29" t="s">
        <v>58</v>
      </c>
      <c r="M61" s="29"/>
      <c r="N61" s="29"/>
      <c r="O61" s="29"/>
      <c r="P61" s="29">
        <v>2</v>
      </c>
      <c r="Q61" s="30" t="s">
        <v>59</v>
      </c>
      <c r="R61" s="30" t="s">
        <v>60</v>
      </c>
      <c r="S61" s="30" t="s">
        <v>348</v>
      </c>
      <c r="T61" s="31">
        <v>46507</v>
      </c>
      <c r="U61" s="31">
        <v>46507</v>
      </c>
      <c r="V61" s="31">
        <v>46631</v>
      </c>
      <c r="W61" s="34">
        <v>2</v>
      </c>
      <c r="X61" s="34">
        <v>2.5</v>
      </c>
      <c r="Y61" s="29">
        <v>3.5</v>
      </c>
      <c r="Z61" s="29">
        <v>69</v>
      </c>
      <c r="AA61" s="29">
        <v>5.5</v>
      </c>
      <c r="AB61" s="34">
        <v>2.5</v>
      </c>
      <c r="AC61" s="29">
        <v>4</v>
      </c>
      <c r="AD61" s="29"/>
      <c r="AE61" s="29"/>
      <c r="AF61" s="29"/>
      <c r="AG61" s="29"/>
      <c r="AH61" s="66" t="s">
        <v>63</v>
      </c>
      <c r="AI61" s="35">
        <v>6</v>
      </c>
      <c r="AJ61" s="35"/>
      <c r="AK61" s="35"/>
      <c r="AL61" s="35"/>
      <c r="AM61" s="35"/>
      <c r="AN61" s="66" t="s">
        <v>63</v>
      </c>
      <c r="AO61" s="66" t="s">
        <v>63</v>
      </c>
      <c r="AP61" s="66" t="s">
        <v>57</v>
      </c>
      <c r="AQ61" s="49"/>
      <c r="AR61" s="29" t="s">
        <v>57</v>
      </c>
      <c r="AS61" s="29" t="s">
        <v>57</v>
      </c>
      <c r="AT61" s="29" t="s">
        <v>58</v>
      </c>
      <c r="AU61" s="29" t="s">
        <v>57</v>
      </c>
      <c r="AV61" s="29" t="s">
        <v>58</v>
      </c>
      <c r="AW61" s="29" t="s">
        <v>58</v>
      </c>
      <c r="AX61" s="29" t="s">
        <v>57</v>
      </c>
      <c r="AY61" s="29" t="s">
        <v>57</v>
      </c>
      <c r="AZ61" s="29" t="s">
        <v>57</v>
      </c>
      <c r="BA61" s="29" t="s">
        <v>57</v>
      </c>
      <c r="BB61" s="29" t="s">
        <v>57</v>
      </c>
      <c r="BC61" s="29" t="s">
        <v>58</v>
      </c>
      <c r="BD61" s="29" t="s">
        <v>57</v>
      </c>
      <c r="BE61" s="29" t="s">
        <v>58</v>
      </c>
      <c r="BF61" s="29" t="s">
        <v>58</v>
      </c>
      <c r="BG61" s="29" t="s">
        <v>58</v>
      </c>
      <c r="BH61" s="29" t="s">
        <v>58</v>
      </c>
      <c r="BI61" s="29" t="s">
        <v>58</v>
      </c>
      <c r="BJ61" s="29" t="s">
        <v>57</v>
      </c>
      <c r="BK61" s="54" t="s">
        <v>520</v>
      </c>
      <c r="BL61" s="49" t="s">
        <v>101</v>
      </c>
      <c r="BM61" s="97" t="str">
        <f>HYPERLINK(テーブル2233456[[#This Row],[Website Link]],"Website")</f>
        <v>Website</v>
      </c>
      <c r="BN61" s="60" t="s">
        <v>533</v>
      </c>
      <c r="BO61" s="35">
        <v>1</v>
      </c>
      <c r="BP61" s="35">
        <v>1</v>
      </c>
      <c r="BQ61" s="35">
        <v>1</v>
      </c>
      <c r="BR61" s="35">
        <v>4</v>
      </c>
      <c r="BS61" s="35">
        <v>1</v>
      </c>
      <c r="BT61" s="35">
        <v>4</v>
      </c>
    </row>
    <row r="62" spans="1:72" ht="72">
      <c r="A62" s="14">
        <v>46307</v>
      </c>
      <c r="B62" s="27">
        <f t="shared" si="0"/>
        <v>57</v>
      </c>
      <c r="C62" s="27">
        <v>990745</v>
      </c>
      <c r="D62" s="27" t="s">
        <v>54</v>
      </c>
      <c r="E62" s="28" t="s">
        <v>318</v>
      </c>
      <c r="F62" s="28" t="s">
        <v>469</v>
      </c>
      <c r="G62" s="28" t="s">
        <v>482</v>
      </c>
      <c r="H62" s="15" t="str">
        <f>HYPERLINK(テーブル2233456[[#This Row],[info link]],"Info Sheet")</f>
        <v>Info Sheet</v>
      </c>
      <c r="I62" s="27" t="str">
        <f>VLOOKUP(テーブル2233456[[#This Row],[Code]],[1]WEB協定校一覧!$H$4:$S$181,12,0)</f>
        <v>https://www.apu.ac.jp/abroad/university/infosheet/files/Kookmin_University.pdf</v>
      </c>
      <c r="J62" s="29" t="s">
        <v>57</v>
      </c>
      <c r="K62" s="29" t="s">
        <v>58</v>
      </c>
      <c r="L62" s="29" t="s">
        <v>58</v>
      </c>
      <c r="M62" s="29"/>
      <c r="N62" s="29"/>
      <c r="O62" s="29"/>
      <c r="P62" s="29">
        <v>4</v>
      </c>
      <c r="Q62" s="30" t="s">
        <v>59</v>
      </c>
      <c r="R62" s="30" t="s">
        <v>60</v>
      </c>
      <c r="S62" s="30" t="s">
        <v>496</v>
      </c>
      <c r="T62" s="31">
        <v>46488</v>
      </c>
      <c r="U62" s="31">
        <v>46508</v>
      </c>
      <c r="V62" s="31">
        <v>46631</v>
      </c>
      <c r="W62" s="34">
        <v>2</v>
      </c>
      <c r="X62" s="34">
        <v>3</v>
      </c>
      <c r="Y62" s="29">
        <v>3.5</v>
      </c>
      <c r="Z62" s="29">
        <v>65</v>
      </c>
      <c r="AA62" s="29">
        <v>5</v>
      </c>
      <c r="AB62" s="34">
        <v>3</v>
      </c>
      <c r="AC62" s="29"/>
      <c r="AD62" s="29"/>
      <c r="AE62" s="29"/>
      <c r="AF62" s="29"/>
      <c r="AG62" s="29"/>
      <c r="AH62" s="29"/>
      <c r="AI62" s="35">
        <v>5.5</v>
      </c>
      <c r="AJ62" s="35"/>
      <c r="AK62" s="35"/>
      <c r="AL62" s="35"/>
      <c r="AM62" s="35"/>
      <c r="AN62" s="29"/>
      <c r="AO62" s="29"/>
      <c r="AP62" s="29" t="s">
        <v>63</v>
      </c>
      <c r="AQ62" s="49" t="s">
        <v>516</v>
      </c>
      <c r="AR62" s="29" t="s">
        <v>57</v>
      </c>
      <c r="AS62" s="29" t="s">
        <v>57</v>
      </c>
      <c r="AT62" s="29" t="s">
        <v>57</v>
      </c>
      <c r="AU62" s="29" t="s">
        <v>57</v>
      </c>
      <c r="AV62" s="29" t="s">
        <v>57</v>
      </c>
      <c r="AW62" s="29" t="s">
        <v>57</v>
      </c>
      <c r="AX62" s="29" t="s">
        <v>58</v>
      </c>
      <c r="AY62" s="29" t="s">
        <v>58</v>
      </c>
      <c r="AZ62" s="29" t="s">
        <v>58</v>
      </c>
      <c r="BA62" s="29" t="s">
        <v>58</v>
      </c>
      <c r="BB62" s="29" t="s">
        <v>58</v>
      </c>
      <c r="BC62" s="29" t="s">
        <v>58</v>
      </c>
      <c r="BD62" s="29" t="s">
        <v>58</v>
      </c>
      <c r="BE62" s="29" t="s">
        <v>58</v>
      </c>
      <c r="BF62" s="29" t="s">
        <v>58</v>
      </c>
      <c r="BG62" s="29" t="s">
        <v>58</v>
      </c>
      <c r="BH62" s="29" t="s">
        <v>58</v>
      </c>
      <c r="BI62" s="29" t="s">
        <v>58</v>
      </c>
      <c r="BJ62" s="29" t="s">
        <v>58</v>
      </c>
      <c r="BK62" s="54" t="s">
        <v>521</v>
      </c>
      <c r="BL62" s="49" t="s">
        <v>101</v>
      </c>
      <c r="BM62" s="97" t="str">
        <f>HYPERLINK(テーブル2233456[[#This Row],[Website Link]],"Website")</f>
        <v>Website</v>
      </c>
      <c r="BN62" s="61" t="s">
        <v>545</v>
      </c>
      <c r="BO62" s="35">
        <v>1</v>
      </c>
      <c r="BP62" s="35">
        <v>1</v>
      </c>
      <c r="BQ62" s="35">
        <v>1</v>
      </c>
      <c r="BR62" s="35" t="s">
        <v>58</v>
      </c>
      <c r="BS62" s="35">
        <v>0</v>
      </c>
      <c r="BT62" s="35"/>
    </row>
    <row r="63" spans="1:72" ht="259.2">
      <c r="A63" s="14">
        <v>46307</v>
      </c>
      <c r="B63" s="27">
        <f t="shared" si="0"/>
        <v>58</v>
      </c>
      <c r="C63" s="27">
        <v>990274</v>
      </c>
      <c r="D63" s="27" t="s">
        <v>54</v>
      </c>
      <c r="E63" s="28" t="s">
        <v>464</v>
      </c>
      <c r="F63" s="28" t="s">
        <v>470</v>
      </c>
      <c r="G63" s="28" t="s">
        <v>483</v>
      </c>
      <c r="H63" s="15" t="str">
        <f>HYPERLINK(テーブル2233456[[#This Row],[info link]],"Info Sheet")</f>
        <v>Info Sheet</v>
      </c>
      <c r="I63" s="27" t="str">
        <f>VLOOKUP(テーブル2233456[[#This Row],[Code]],[1]WEB協定校一覧!$H$4:$S$181,12,0)</f>
        <v>https://www.apu.ac.jp/abroad/university/infosheet/files/Singapore_Management_University.pdf</v>
      </c>
      <c r="J63" s="29" t="s">
        <v>57</v>
      </c>
      <c r="K63" s="29" t="s">
        <v>57</v>
      </c>
      <c r="L63" s="29" t="s">
        <v>57</v>
      </c>
      <c r="M63" s="29" t="s">
        <v>57</v>
      </c>
      <c r="N63" s="29" t="s">
        <v>57</v>
      </c>
      <c r="O63" s="29"/>
      <c r="P63" s="29">
        <v>2</v>
      </c>
      <c r="Q63" s="30" t="s">
        <v>59</v>
      </c>
      <c r="R63" s="30" t="s">
        <v>497</v>
      </c>
      <c r="S63" s="30" t="s">
        <v>498</v>
      </c>
      <c r="T63" s="31">
        <v>46492</v>
      </c>
      <c r="U63" s="31">
        <v>46502</v>
      </c>
      <c r="V63" s="31">
        <v>46608</v>
      </c>
      <c r="W63" s="34">
        <v>2</v>
      </c>
      <c r="X63" s="34">
        <v>2.5</v>
      </c>
      <c r="Y63" s="29">
        <v>4.5</v>
      </c>
      <c r="Z63" s="29">
        <v>87</v>
      </c>
      <c r="AA63" s="29">
        <v>6.5</v>
      </c>
      <c r="AB63" s="34">
        <v>2.5</v>
      </c>
      <c r="AC63" s="29" t="s">
        <v>550</v>
      </c>
      <c r="AD63" s="62" t="s">
        <v>551</v>
      </c>
      <c r="AE63" s="29" t="s">
        <v>426</v>
      </c>
      <c r="AF63" s="29" t="s">
        <v>426</v>
      </c>
      <c r="AG63" s="29" t="s">
        <v>552</v>
      </c>
      <c r="AH63" s="66" t="s">
        <v>63</v>
      </c>
      <c r="AI63" s="35">
        <v>7</v>
      </c>
      <c r="AJ63" s="35"/>
      <c r="AK63" s="35">
        <v>7</v>
      </c>
      <c r="AL63" s="35">
        <v>6.5</v>
      </c>
      <c r="AM63" s="35"/>
      <c r="AN63" s="66" t="s">
        <v>63</v>
      </c>
      <c r="AO63" s="66" t="s">
        <v>63</v>
      </c>
      <c r="AP63" s="66" t="s">
        <v>57</v>
      </c>
      <c r="AQ63" s="49" t="s">
        <v>547</v>
      </c>
      <c r="AR63" s="29" t="s">
        <v>57</v>
      </c>
      <c r="AS63" s="29" t="s">
        <v>57</v>
      </c>
      <c r="AT63" s="29" t="s">
        <v>57</v>
      </c>
      <c r="AU63" s="29" t="s">
        <v>57</v>
      </c>
      <c r="AV63" s="29" t="s">
        <v>57</v>
      </c>
      <c r="AW63" s="29" t="s">
        <v>57</v>
      </c>
      <c r="AX63" s="29" t="s">
        <v>57</v>
      </c>
      <c r="AY63" s="29" t="s">
        <v>57</v>
      </c>
      <c r="AZ63" s="29" t="s">
        <v>57</v>
      </c>
      <c r="BA63" s="29" t="s">
        <v>57</v>
      </c>
      <c r="BB63" s="29" t="s">
        <v>58</v>
      </c>
      <c r="BC63" s="29" t="s">
        <v>57</v>
      </c>
      <c r="BD63" s="29" t="s">
        <v>57</v>
      </c>
      <c r="BE63" s="29" t="s">
        <v>58</v>
      </c>
      <c r="BF63" s="29" t="s">
        <v>58</v>
      </c>
      <c r="BG63" s="29" t="s">
        <v>57</v>
      </c>
      <c r="BH63" s="29" t="s">
        <v>57</v>
      </c>
      <c r="BI63" s="29" t="s">
        <v>58</v>
      </c>
      <c r="BJ63" s="29" t="s">
        <v>58</v>
      </c>
      <c r="BK63" s="54" t="s">
        <v>522</v>
      </c>
      <c r="BL63" s="49" t="s">
        <v>101</v>
      </c>
      <c r="BM63" s="97" t="str">
        <f>HYPERLINK(テーブル2233456[[#This Row],[Website Link]],"Website")</f>
        <v>Website</v>
      </c>
      <c r="BN63" s="60" t="s">
        <v>534</v>
      </c>
      <c r="BO63" s="35">
        <v>1</v>
      </c>
      <c r="BP63" s="35">
        <v>1</v>
      </c>
      <c r="BQ63" s="35">
        <v>1</v>
      </c>
      <c r="BR63" s="35" t="s">
        <v>58</v>
      </c>
      <c r="BS63" s="35">
        <v>0</v>
      </c>
      <c r="BT63" s="35"/>
    </row>
    <row r="64" spans="1:72" ht="57.6">
      <c r="A64" s="14">
        <v>46307</v>
      </c>
      <c r="B64" s="27">
        <f t="shared" si="0"/>
        <v>59</v>
      </c>
      <c r="C64" s="27">
        <v>990797</v>
      </c>
      <c r="D64" s="27" t="s">
        <v>54</v>
      </c>
      <c r="E64" s="28" t="s">
        <v>55</v>
      </c>
      <c r="F64" s="28" t="s">
        <v>471</v>
      </c>
      <c r="G64" s="28" t="s">
        <v>484</v>
      </c>
      <c r="H64" s="15" t="str">
        <f>HYPERLINK(テーブル2233456[[#This Row],[info link]],"Info Sheet")</f>
        <v>Info Sheet</v>
      </c>
      <c r="I64" s="27" t="str">
        <f>VLOOKUP(テーブル2233456[[#This Row],[Code]],[1]WEB協定校一覧!$H$4:$S$181,12,0)</f>
        <v>https://www.apu.ac.jp/abroad/university/infosheet/files/Feng_Chia_University.pdf</v>
      </c>
      <c r="J64" s="29" t="s">
        <v>57</v>
      </c>
      <c r="K64" s="29" t="s">
        <v>58</v>
      </c>
      <c r="L64" s="29" t="s">
        <v>57</v>
      </c>
      <c r="M64" s="29"/>
      <c r="N64" s="29"/>
      <c r="O64" s="29"/>
      <c r="P64" s="29">
        <v>2</v>
      </c>
      <c r="Q64" s="57" t="s">
        <v>494</v>
      </c>
      <c r="R64" s="30" t="s">
        <v>183</v>
      </c>
      <c r="S64" s="30" t="s">
        <v>61</v>
      </c>
      <c r="T64" s="31">
        <v>46492</v>
      </c>
      <c r="U64" s="31">
        <v>46539</v>
      </c>
      <c r="V64" s="31">
        <v>46632</v>
      </c>
      <c r="W64" s="34">
        <v>2</v>
      </c>
      <c r="X64" s="34">
        <v>2.8</v>
      </c>
      <c r="Y64" s="29">
        <v>3.5</v>
      </c>
      <c r="Z64" s="29">
        <v>65</v>
      </c>
      <c r="AA64" s="29">
        <v>5</v>
      </c>
      <c r="AB64" s="34">
        <v>2.8</v>
      </c>
      <c r="AC64" s="29">
        <v>65</v>
      </c>
      <c r="AD64" s="29"/>
      <c r="AE64" s="29"/>
      <c r="AF64" s="29"/>
      <c r="AG64" s="29"/>
      <c r="AH64" s="29" t="s">
        <v>57</v>
      </c>
      <c r="AI64" s="35">
        <v>5</v>
      </c>
      <c r="AJ64" s="35"/>
      <c r="AK64" s="35"/>
      <c r="AL64" s="35"/>
      <c r="AM64" s="35"/>
      <c r="AN64" s="66" t="s">
        <v>63</v>
      </c>
      <c r="AO64" s="29" t="s">
        <v>57</v>
      </c>
      <c r="AP64" s="66" t="s">
        <v>57</v>
      </c>
      <c r="AQ64" s="49" t="s">
        <v>548</v>
      </c>
      <c r="AR64" s="29" t="s">
        <v>58</v>
      </c>
      <c r="AS64" s="29" t="s">
        <v>58</v>
      </c>
      <c r="AT64" s="29" t="s">
        <v>58</v>
      </c>
      <c r="AU64" s="29" t="s">
        <v>57</v>
      </c>
      <c r="AV64" s="29" t="s">
        <v>57</v>
      </c>
      <c r="AW64" s="29" t="s">
        <v>58</v>
      </c>
      <c r="AX64" s="29" t="s">
        <v>58</v>
      </c>
      <c r="AY64" s="29" t="s">
        <v>58</v>
      </c>
      <c r="AZ64" s="29" t="s">
        <v>58</v>
      </c>
      <c r="BA64" s="29" t="s">
        <v>58</v>
      </c>
      <c r="BB64" s="29" t="s">
        <v>58</v>
      </c>
      <c r="BC64" s="29" t="s">
        <v>58</v>
      </c>
      <c r="BD64" s="29" t="s">
        <v>58</v>
      </c>
      <c r="BE64" s="29" t="s">
        <v>58</v>
      </c>
      <c r="BF64" s="29" t="s">
        <v>58</v>
      </c>
      <c r="BG64" s="29" t="s">
        <v>58</v>
      </c>
      <c r="BH64" s="29" t="s">
        <v>58</v>
      </c>
      <c r="BI64" s="29" t="s">
        <v>58</v>
      </c>
      <c r="BJ64" s="29" t="s">
        <v>58</v>
      </c>
      <c r="BK64" s="54" t="s">
        <v>523</v>
      </c>
      <c r="BL64" s="49" t="s">
        <v>101</v>
      </c>
      <c r="BM64" s="97" t="str">
        <f>HYPERLINK(テーブル2233456[[#This Row],[Website Link]],"Website")</f>
        <v>Website</v>
      </c>
      <c r="BN64" s="60" t="s">
        <v>535</v>
      </c>
      <c r="BO64" s="35">
        <v>1</v>
      </c>
      <c r="BP64" s="35">
        <v>1</v>
      </c>
      <c r="BQ64" s="35">
        <v>1</v>
      </c>
      <c r="BR64" s="35">
        <v>1</v>
      </c>
      <c r="BS64" s="35">
        <v>1</v>
      </c>
      <c r="BT64" s="35">
        <v>1</v>
      </c>
    </row>
    <row r="65" spans="1:72" ht="331.2">
      <c r="A65" s="14">
        <v>46307</v>
      </c>
      <c r="B65" s="27">
        <f t="shared" si="0"/>
        <v>60</v>
      </c>
      <c r="C65" s="27">
        <v>990260</v>
      </c>
      <c r="D65" s="27" t="s">
        <v>54</v>
      </c>
      <c r="E65" s="28" t="s">
        <v>465</v>
      </c>
      <c r="F65" s="28" t="s">
        <v>472</v>
      </c>
      <c r="G65" s="28" t="s">
        <v>485</v>
      </c>
      <c r="H65" s="15" t="str">
        <f>HYPERLINK(テーブル2233456[[#This Row],[info link]],"Info Sheet")</f>
        <v>Info Sheet</v>
      </c>
      <c r="I65" s="27" t="str">
        <f>VLOOKUP(テーブル2233456[[#This Row],[Code]],[1]WEB協定校一覧!$H$4:$S$181,12,0)</f>
        <v>https://www.apu.ac.jp/abroad/university/infosheet/files/Ateneo_de_Manila_University.pdf</v>
      </c>
      <c r="J65" s="29" t="s">
        <v>57</v>
      </c>
      <c r="K65" s="29" t="s">
        <v>57</v>
      </c>
      <c r="L65" s="29" t="s">
        <v>57</v>
      </c>
      <c r="M65" s="29"/>
      <c r="N65" s="29"/>
      <c r="O65" s="29"/>
      <c r="P65" s="29">
        <v>2</v>
      </c>
      <c r="Q65" s="57" t="s">
        <v>495</v>
      </c>
      <c r="R65" s="30" t="s">
        <v>499</v>
      </c>
      <c r="S65" s="30" t="s">
        <v>500</v>
      </c>
      <c r="T65" s="31">
        <v>46476</v>
      </c>
      <c r="U65" s="31">
        <v>46507</v>
      </c>
      <c r="V65" s="31">
        <v>46596</v>
      </c>
      <c r="W65" s="34">
        <v>2</v>
      </c>
      <c r="X65" s="34">
        <v>2.8</v>
      </c>
      <c r="Y65" s="29">
        <v>3.5</v>
      </c>
      <c r="Z65" s="29">
        <v>73</v>
      </c>
      <c r="AA65" s="29">
        <v>5.5</v>
      </c>
      <c r="AB65" s="34">
        <v>2.8</v>
      </c>
      <c r="AC65" s="29">
        <v>79</v>
      </c>
      <c r="AD65" s="29"/>
      <c r="AE65" s="29"/>
      <c r="AF65" s="29"/>
      <c r="AG65" s="29"/>
      <c r="AH65" s="29" t="s">
        <v>57</v>
      </c>
      <c r="AI65" s="35">
        <v>6</v>
      </c>
      <c r="AJ65" s="35"/>
      <c r="AK65" s="35"/>
      <c r="AL65" s="35"/>
      <c r="AM65" s="35"/>
      <c r="AN65" s="66" t="s">
        <v>63</v>
      </c>
      <c r="AO65" s="29" t="s">
        <v>57</v>
      </c>
      <c r="AP65" s="66" t="s">
        <v>57</v>
      </c>
      <c r="AQ65" s="49" t="s">
        <v>549</v>
      </c>
      <c r="AR65" s="29" t="s">
        <v>57</v>
      </c>
      <c r="AS65" s="29" t="s">
        <v>57</v>
      </c>
      <c r="AT65" s="29" t="s">
        <v>57</v>
      </c>
      <c r="AU65" s="29" t="s">
        <v>57</v>
      </c>
      <c r="AV65" s="29" t="s">
        <v>58</v>
      </c>
      <c r="AW65" s="29" t="s">
        <v>57</v>
      </c>
      <c r="AX65" s="29" t="s">
        <v>57</v>
      </c>
      <c r="AY65" s="29" t="s">
        <v>58</v>
      </c>
      <c r="AZ65" s="29" t="s">
        <v>57</v>
      </c>
      <c r="BA65" s="29" t="s">
        <v>57</v>
      </c>
      <c r="BB65" s="29" t="s">
        <v>58</v>
      </c>
      <c r="BC65" s="29" t="s">
        <v>57</v>
      </c>
      <c r="BD65" s="29" t="s">
        <v>57</v>
      </c>
      <c r="BE65" s="29" t="s">
        <v>58</v>
      </c>
      <c r="BF65" s="29" t="s">
        <v>58</v>
      </c>
      <c r="BG65" s="29" t="s">
        <v>58</v>
      </c>
      <c r="BH65" s="29" t="s">
        <v>57</v>
      </c>
      <c r="BI65" s="29" t="s">
        <v>57</v>
      </c>
      <c r="BJ65" s="29" t="s">
        <v>58</v>
      </c>
      <c r="BK65" s="54" t="s">
        <v>524</v>
      </c>
      <c r="BL65" s="49" t="s">
        <v>101</v>
      </c>
      <c r="BM65" s="97" t="str">
        <f>HYPERLINK(テーブル2233456[[#This Row],[Website Link]],"Website")</f>
        <v>Website</v>
      </c>
      <c r="BN65" s="60" t="s">
        <v>536</v>
      </c>
      <c r="BO65" s="35">
        <v>1</v>
      </c>
      <c r="BP65" s="35">
        <v>1</v>
      </c>
      <c r="BQ65" s="35">
        <v>1</v>
      </c>
      <c r="BR65" s="35" t="s">
        <v>58</v>
      </c>
      <c r="BS65" s="35">
        <v>0</v>
      </c>
      <c r="BT65" s="35"/>
    </row>
    <row r="66" spans="1:72" ht="43.2">
      <c r="A66" s="14">
        <v>46307</v>
      </c>
      <c r="B66" s="27">
        <f t="shared" si="0"/>
        <v>61</v>
      </c>
      <c r="C66" s="27">
        <v>990264</v>
      </c>
      <c r="D66" s="27" t="s">
        <v>54</v>
      </c>
      <c r="E66" s="28" t="s">
        <v>465</v>
      </c>
      <c r="F66" s="28" t="s">
        <v>473</v>
      </c>
      <c r="G66" s="28" t="s">
        <v>486</v>
      </c>
      <c r="H66" s="15" t="str">
        <f>HYPERLINK(テーブル2233456[[#This Row],[info link]],"Info Sheet")</f>
        <v>Info Sheet</v>
      </c>
      <c r="I66" s="27" t="str">
        <f>VLOOKUP(テーブル2233456[[#This Row],[Code]],[1]WEB協定校一覧!$H$4:$S$181,12,0)</f>
        <v>https://www.apu.ac.jp/abroad/university/infosheet/files/University_of_the_Philippines.pdf</v>
      </c>
      <c r="J66" s="29" t="s">
        <v>57</v>
      </c>
      <c r="K66" s="29" t="s">
        <v>57</v>
      </c>
      <c r="L66" s="29" t="s">
        <v>57</v>
      </c>
      <c r="M66" s="29"/>
      <c r="N66" s="29"/>
      <c r="O66" s="29"/>
      <c r="P66" s="29">
        <v>4</v>
      </c>
      <c r="Q66" s="30" t="s">
        <v>59</v>
      </c>
      <c r="R66" s="30" t="s">
        <v>228</v>
      </c>
      <c r="S66" s="30" t="s">
        <v>348</v>
      </c>
      <c r="T66" s="31">
        <v>46492</v>
      </c>
      <c r="U66" s="31">
        <v>46537</v>
      </c>
      <c r="V66" s="31">
        <v>46235</v>
      </c>
      <c r="W66" s="34">
        <v>2</v>
      </c>
      <c r="X66" s="34">
        <v>3</v>
      </c>
      <c r="Y66" s="29">
        <v>3.5</v>
      </c>
      <c r="Z66" s="29">
        <v>65</v>
      </c>
      <c r="AA66" s="29">
        <v>5</v>
      </c>
      <c r="AB66" s="34">
        <v>3</v>
      </c>
      <c r="AC66" s="29" t="s">
        <v>553</v>
      </c>
      <c r="AD66" s="29"/>
      <c r="AE66" s="29"/>
      <c r="AF66" s="29"/>
      <c r="AG66" s="29"/>
      <c r="AH66" s="66" t="s">
        <v>63</v>
      </c>
      <c r="AI66" s="35">
        <v>5.5</v>
      </c>
      <c r="AJ66" s="35">
        <v>5</v>
      </c>
      <c r="AK66" s="35">
        <v>5</v>
      </c>
      <c r="AL66" s="35">
        <v>5</v>
      </c>
      <c r="AM66" s="35">
        <v>5</v>
      </c>
      <c r="AN66" s="66" t="s">
        <v>63</v>
      </c>
      <c r="AO66" s="66" t="s">
        <v>63</v>
      </c>
      <c r="AP66" s="66" t="s">
        <v>57</v>
      </c>
      <c r="AQ66" s="49"/>
      <c r="AR66" s="29" t="s">
        <v>57</v>
      </c>
      <c r="AS66" s="29" t="s">
        <v>57</v>
      </c>
      <c r="AT66" s="29" t="s">
        <v>57</v>
      </c>
      <c r="AU66" s="29" t="s">
        <v>57</v>
      </c>
      <c r="AV66" s="29" t="s">
        <v>57</v>
      </c>
      <c r="AW66" s="29" t="s">
        <v>57</v>
      </c>
      <c r="AX66" s="29" t="s">
        <v>57</v>
      </c>
      <c r="AY66" s="29" t="s">
        <v>57</v>
      </c>
      <c r="AZ66" s="29" t="s">
        <v>57</v>
      </c>
      <c r="BA66" s="29" t="s">
        <v>57</v>
      </c>
      <c r="BB66" s="29" t="s">
        <v>57</v>
      </c>
      <c r="BC66" s="29" t="s">
        <v>57</v>
      </c>
      <c r="BD66" s="29" t="s">
        <v>57</v>
      </c>
      <c r="BE66" s="29" t="s">
        <v>57</v>
      </c>
      <c r="BF66" s="29" t="s">
        <v>57</v>
      </c>
      <c r="BG66" s="29" t="s">
        <v>57</v>
      </c>
      <c r="BH66" s="29" t="s">
        <v>57</v>
      </c>
      <c r="BI66" s="29" t="s">
        <v>57</v>
      </c>
      <c r="BJ66" s="29" t="s">
        <v>57</v>
      </c>
      <c r="BK66" s="54" t="s">
        <v>525</v>
      </c>
      <c r="BL66" s="49" t="s">
        <v>101</v>
      </c>
      <c r="BM66" s="97" t="str">
        <f>HYPERLINK(テーブル2233456[[#This Row],[Website Link]],"Website")</f>
        <v>Website</v>
      </c>
      <c r="BN66" s="60" t="s">
        <v>537</v>
      </c>
      <c r="BO66" s="35">
        <v>1</v>
      </c>
      <c r="BP66" s="35">
        <v>1</v>
      </c>
      <c r="BQ66" s="35">
        <v>1</v>
      </c>
      <c r="BR66" s="35" t="s">
        <v>58</v>
      </c>
      <c r="BS66" s="35">
        <v>0</v>
      </c>
      <c r="BT66" s="35"/>
    </row>
    <row r="67" spans="1:72" ht="57.6">
      <c r="A67" s="14">
        <v>46307</v>
      </c>
      <c r="B67" s="27">
        <f t="shared" si="0"/>
        <v>62</v>
      </c>
      <c r="C67" s="27">
        <v>990302</v>
      </c>
      <c r="D67" s="27" t="s">
        <v>54</v>
      </c>
      <c r="E67" s="28" t="s">
        <v>55</v>
      </c>
      <c r="F67" s="28" t="s">
        <v>474</v>
      </c>
      <c r="G67" s="28" t="s">
        <v>487</v>
      </c>
      <c r="H67" s="15" t="str">
        <f>HYPERLINK(テーブル2233456[[#This Row],[info link]],"Info Sheet")</f>
        <v>Info Sheet</v>
      </c>
      <c r="I67" s="27" t="str">
        <f>VLOOKUP(テーブル2233456[[#This Row],[Code]],[1]WEB協定校一覧!$H$4:$S$181,12,0)</f>
        <v>https://www.apu.ac.jp/abroad/university/infosheet/files/National_Taiwan_Normal_University.pdf</v>
      </c>
      <c r="J67" s="29" t="s">
        <v>57</v>
      </c>
      <c r="K67" s="29" t="s">
        <v>57</v>
      </c>
      <c r="L67" s="29" t="s">
        <v>57</v>
      </c>
      <c r="M67" s="29" t="s">
        <v>57</v>
      </c>
      <c r="N67" s="29"/>
      <c r="O67" s="29"/>
      <c r="P67" s="29">
        <v>4</v>
      </c>
      <c r="Q67" s="30" t="s">
        <v>59</v>
      </c>
      <c r="R67" s="30" t="s">
        <v>501</v>
      </c>
      <c r="S67" s="30" t="s">
        <v>502</v>
      </c>
      <c r="T67" s="31">
        <v>46503</v>
      </c>
      <c r="U67" s="31">
        <v>46503</v>
      </c>
      <c r="V67" s="31">
        <v>46631</v>
      </c>
      <c r="W67" s="34">
        <v>2</v>
      </c>
      <c r="X67" s="34">
        <v>3</v>
      </c>
      <c r="Y67" s="29">
        <v>3.5</v>
      </c>
      <c r="Z67" s="29">
        <v>66</v>
      </c>
      <c r="AA67" s="29">
        <v>5</v>
      </c>
      <c r="AB67" s="34">
        <v>3</v>
      </c>
      <c r="AC67" s="29" t="s">
        <v>515</v>
      </c>
      <c r="AD67" s="29"/>
      <c r="AE67" s="29"/>
      <c r="AF67" s="29"/>
      <c r="AG67" s="29"/>
      <c r="AH67" s="29" t="s">
        <v>57</v>
      </c>
      <c r="AI67" s="35">
        <v>5.5</v>
      </c>
      <c r="AJ67" s="35"/>
      <c r="AK67" s="35"/>
      <c r="AL67" s="35"/>
      <c r="AM67" s="35"/>
      <c r="AN67" s="29" t="s">
        <v>57</v>
      </c>
      <c r="AO67" s="29" t="s">
        <v>57</v>
      </c>
      <c r="AP67" s="66" t="s">
        <v>57</v>
      </c>
      <c r="AQ67" s="49"/>
      <c r="AR67" s="29" t="s">
        <v>57</v>
      </c>
      <c r="AS67" s="29" t="s">
        <v>57</v>
      </c>
      <c r="AT67" s="29" t="s">
        <v>57</v>
      </c>
      <c r="AU67" s="29" t="s">
        <v>57</v>
      </c>
      <c r="AV67" s="29" t="s">
        <v>58</v>
      </c>
      <c r="AW67" s="29" t="s">
        <v>58</v>
      </c>
      <c r="AX67" s="29" t="s">
        <v>57</v>
      </c>
      <c r="AY67" s="29" t="s">
        <v>57</v>
      </c>
      <c r="AZ67" s="29" t="s">
        <v>57</v>
      </c>
      <c r="BA67" s="29" t="s">
        <v>57</v>
      </c>
      <c r="BB67" s="29" t="s">
        <v>58</v>
      </c>
      <c r="BC67" s="29" t="s">
        <v>57</v>
      </c>
      <c r="BD67" s="29" t="s">
        <v>58</v>
      </c>
      <c r="BE67" s="29" t="s">
        <v>57</v>
      </c>
      <c r="BF67" s="29" t="s">
        <v>57</v>
      </c>
      <c r="BG67" s="29" t="s">
        <v>58</v>
      </c>
      <c r="BH67" s="29" t="s">
        <v>57</v>
      </c>
      <c r="BI67" s="29" t="s">
        <v>57</v>
      </c>
      <c r="BJ67" s="29" t="s">
        <v>58</v>
      </c>
      <c r="BK67" s="54" t="s">
        <v>546</v>
      </c>
      <c r="BL67" s="49" t="s">
        <v>101</v>
      </c>
      <c r="BM67" s="97" t="str">
        <f>HYPERLINK(テーブル2233456[[#This Row],[Website Link]],"Website")</f>
        <v>Website</v>
      </c>
      <c r="BN67" s="60" t="s">
        <v>538</v>
      </c>
      <c r="BO67" s="35">
        <v>1</v>
      </c>
      <c r="BP67" s="35">
        <v>1</v>
      </c>
      <c r="BQ67" s="35">
        <v>1</v>
      </c>
      <c r="BR67" s="35">
        <v>1</v>
      </c>
      <c r="BS67" s="35">
        <v>0</v>
      </c>
      <c r="BT67" s="35"/>
    </row>
    <row r="68" spans="1:72" ht="409.6">
      <c r="A68" s="14">
        <v>46307</v>
      </c>
      <c r="B68" s="27">
        <f t="shared" si="0"/>
        <v>63</v>
      </c>
      <c r="C68" s="27">
        <v>990084</v>
      </c>
      <c r="D68" s="27" t="s">
        <v>54</v>
      </c>
      <c r="E68" s="28" t="s">
        <v>76</v>
      </c>
      <c r="F68" s="28" t="s">
        <v>475</v>
      </c>
      <c r="G68" s="28" t="s">
        <v>488</v>
      </c>
      <c r="H68" s="15" t="str">
        <f>HYPERLINK(テーブル2233456[[#This Row],[info link]],"Info Sheet")</f>
        <v>Info Sheet</v>
      </c>
      <c r="I68" s="27" t="str">
        <f>VLOOKUP(テーブル2233456[[#This Row],[Code]],[1]WEB協定校一覧!$H$4:$S$181,12,0)</f>
        <v>https://www.apu.ac.jp/abroad/university/infosheet/files/Shanghai_Jiaotong_University.pdf</v>
      </c>
      <c r="J68" s="29" t="s">
        <v>57</v>
      </c>
      <c r="K68" s="29" t="s">
        <v>88</v>
      </c>
      <c r="L68" s="29" t="s">
        <v>58</v>
      </c>
      <c r="M68" s="29" t="s">
        <v>57</v>
      </c>
      <c r="N68" s="29" t="s">
        <v>57</v>
      </c>
      <c r="O68" s="29"/>
      <c r="P68" s="29">
        <v>2</v>
      </c>
      <c r="Q68" s="30" t="s">
        <v>59</v>
      </c>
      <c r="R68" s="30" t="s">
        <v>503</v>
      </c>
      <c r="S68" s="30" t="s">
        <v>504</v>
      </c>
      <c r="T68" s="31">
        <v>46476</v>
      </c>
      <c r="U68" s="31">
        <v>46476</v>
      </c>
      <c r="V68" s="31">
        <v>46640</v>
      </c>
      <c r="W68" s="34">
        <v>2</v>
      </c>
      <c r="X68" s="34">
        <v>3</v>
      </c>
      <c r="Y68" s="29">
        <v>4.5</v>
      </c>
      <c r="Z68" s="29">
        <v>84</v>
      </c>
      <c r="AA68" s="29">
        <v>6</v>
      </c>
      <c r="AB68" s="34">
        <v>3</v>
      </c>
      <c r="AC68" s="62" t="s">
        <v>554</v>
      </c>
      <c r="AD68" s="29"/>
      <c r="AE68" s="29"/>
      <c r="AF68" s="29"/>
      <c r="AG68" s="29"/>
      <c r="AH68" s="66" t="s">
        <v>63</v>
      </c>
      <c r="AI68" s="35">
        <v>6.5</v>
      </c>
      <c r="AJ68" s="35"/>
      <c r="AK68" s="35"/>
      <c r="AL68" s="35"/>
      <c r="AM68" s="35"/>
      <c r="AN68" s="66" t="s">
        <v>63</v>
      </c>
      <c r="AO68" s="66" t="s">
        <v>63</v>
      </c>
      <c r="AP68" s="66" t="s">
        <v>57</v>
      </c>
      <c r="AQ68" s="49" t="s">
        <v>517</v>
      </c>
      <c r="AR68" s="29" t="s">
        <v>57</v>
      </c>
      <c r="AS68" s="29" t="s">
        <v>57</v>
      </c>
      <c r="AT68" s="29" t="s">
        <v>57</v>
      </c>
      <c r="AU68" s="29" t="s">
        <v>57</v>
      </c>
      <c r="AV68" s="29" t="s">
        <v>58</v>
      </c>
      <c r="AW68" s="29" t="s">
        <v>57</v>
      </c>
      <c r="AX68" s="29" t="s">
        <v>57</v>
      </c>
      <c r="AY68" s="29" t="s">
        <v>58</v>
      </c>
      <c r="AZ68" s="29" t="s">
        <v>58</v>
      </c>
      <c r="BA68" s="29" t="s">
        <v>58</v>
      </c>
      <c r="BB68" s="29" t="s">
        <v>58</v>
      </c>
      <c r="BC68" s="29" t="s">
        <v>58</v>
      </c>
      <c r="BD68" s="29" t="s">
        <v>58</v>
      </c>
      <c r="BE68" s="29" t="s">
        <v>58</v>
      </c>
      <c r="BF68" s="29" t="s">
        <v>58</v>
      </c>
      <c r="BG68" s="29" t="s">
        <v>57</v>
      </c>
      <c r="BH68" s="29" t="s">
        <v>58</v>
      </c>
      <c r="BI68" s="29" t="s">
        <v>58</v>
      </c>
      <c r="BJ68" s="29" t="s">
        <v>58</v>
      </c>
      <c r="BK68" s="54" t="s">
        <v>526</v>
      </c>
      <c r="BL68" s="49" t="s">
        <v>531</v>
      </c>
      <c r="BM68" s="97" t="str">
        <f>HYPERLINK(テーブル2233456[[#This Row],[Website Link]],"Website")</f>
        <v>Website</v>
      </c>
      <c r="BN68" s="60" t="s">
        <v>539</v>
      </c>
      <c r="BO68" s="35">
        <v>1</v>
      </c>
      <c r="BP68" s="35">
        <v>1</v>
      </c>
      <c r="BQ68" s="35">
        <v>1</v>
      </c>
      <c r="BR68" s="35">
        <v>1</v>
      </c>
      <c r="BS68" s="35">
        <v>0</v>
      </c>
      <c r="BT68" s="35"/>
    </row>
    <row r="69" spans="1:72" ht="57.6">
      <c r="A69" s="14">
        <v>46307</v>
      </c>
      <c r="B69" s="27">
        <f t="shared" si="0"/>
        <v>64</v>
      </c>
      <c r="C69" s="27">
        <v>990692</v>
      </c>
      <c r="D69" s="27" t="s">
        <v>54</v>
      </c>
      <c r="E69" s="28" t="s">
        <v>198</v>
      </c>
      <c r="F69" s="28" t="s">
        <v>476</v>
      </c>
      <c r="G69" s="28" t="s">
        <v>489</v>
      </c>
      <c r="H69" s="15" t="str">
        <f>HYPERLINK(テーブル2233456[[#This Row],[info link]],"Info Sheet")</f>
        <v>Info Sheet</v>
      </c>
      <c r="I69" s="27" t="str">
        <f>VLOOKUP(テーブル2233456[[#This Row],[Code]],[1]WEB協定校一覧!$H$4:$S$181,12,0)</f>
        <v>https://www.apu.ac.jp/abroad/university/infosheet/files/Taylors_University.pdf</v>
      </c>
      <c r="J69" s="29" t="s">
        <v>57</v>
      </c>
      <c r="K69" s="29" t="s">
        <v>57</v>
      </c>
      <c r="L69" s="29" t="s">
        <v>57</v>
      </c>
      <c r="M69" s="29" t="s">
        <v>57</v>
      </c>
      <c r="N69" s="29"/>
      <c r="O69" s="29"/>
      <c r="P69" s="29">
        <v>2</v>
      </c>
      <c r="Q69" s="30" t="s">
        <v>59</v>
      </c>
      <c r="R69" s="30" t="s">
        <v>505</v>
      </c>
      <c r="S69" s="30" t="s">
        <v>506</v>
      </c>
      <c r="T69" s="31">
        <v>46476</v>
      </c>
      <c r="U69" s="31">
        <v>46507</v>
      </c>
      <c r="V69" s="31">
        <v>46489</v>
      </c>
      <c r="W69" s="34">
        <v>2</v>
      </c>
      <c r="X69" s="34">
        <v>2.5</v>
      </c>
      <c r="Y69" s="29">
        <v>3.5</v>
      </c>
      <c r="Z69" s="29">
        <v>65</v>
      </c>
      <c r="AA69" s="29">
        <v>5</v>
      </c>
      <c r="AB69" s="34">
        <v>2.5</v>
      </c>
      <c r="AC69" s="29" t="s">
        <v>305</v>
      </c>
      <c r="AD69" s="29"/>
      <c r="AE69" s="29"/>
      <c r="AF69" s="29"/>
      <c r="AG69" s="29"/>
      <c r="AH69" s="29" t="s">
        <v>57</v>
      </c>
      <c r="AI69" s="35">
        <v>5.5</v>
      </c>
      <c r="AJ69" s="35"/>
      <c r="AK69" s="35"/>
      <c r="AL69" s="35"/>
      <c r="AM69" s="35"/>
      <c r="AN69" s="66" t="s">
        <v>63</v>
      </c>
      <c r="AO69" s="66" t="s">
        <v>63</v>
      </c>
      <c r="AP69" s="66" t="s">
        <v>57</v>
      </c>
      <c r="AQ69" s="49"/>
      <c r="AR69" s="29" t="s">
        <v>58</v>
      </c>
      <c r="AS69" s="29" t="s">
        <v>57</v>
      </c>
      <c r="AT69" s="29" t="s">
        <v>57</v>
      </c>
      <c r="AU69" s="29" t="s">
        <v>57</v>
      </c>
      <c r="AV69" s="29" t="s">
        <v>58</v>
      </c>
      <c r="AW69" s="29" t="s">
        <v>58</v>
      </c>
      <c r="AX69" s="29" t="s">
        <v>58</v>
      </c>
      <c r="AY69" s="29" t="s">
        <v>57</v>
      </c>
      <c r="AZ69" s="29" t="s">
        <v>58</v>
      </c>
      <c r="BA69" s="29" t="s">
        <v>58</v>
      </c>
      <c r="BB69" s="29" t="s">
        <v>57</v>
      </c>
      <c r="BC69" s="29" t="s">
        <v>58</v>
      </c>
      <c r="BD69" s="29" t="s">
        <v>58</v>
      </c>
      <c r="BE69" s="29" t="s">
        <v>57</v>
      </c>
      <c r="BF69" s="29" t="s">
        <v>57</v>
      </c>
      <c r="BG69" s="29" t="s">
        <v>58</v>
      </c>
      <c r="BH69" s="29" t="s">
        <v>58</v>
      </c>
      <c r="BI69" s="29" t="s">
        <v>58</v>
      </c>
      <c r="BJ69" s="29" t="s">
        <v>58</v>
      </c>
      <c r="BK69" s="54" t="s">
        <v>527</v>
      </c>
      <c r="BL69" s="49" t="s">
        <v>101</v>
      </c>
      <c r="BM69" s="97" t="str">
        <f>HYPERLINK(テーブル2233456[[#This Row],[Website Link]],"Website")</f>
        <v>Website</v>
      </c>
      <c r="BN69" s="60" t="s">
        <v>540</v>
      </c>
      <c r="BO69" s="35">
        <v>1</v>
      </c>
      <c r="BP69" s="35">
        <v>1</v>
      </c>
      <c r="BQ69" s="35">
        <v>1</v>
      </c>
      <c r="BR69" s="35">
        <v>4</v>
      </c>
      <c r="BS69" s="35">
        <v>2</v>
      </c>
      <c r="BT69" s="35">
        <v>2</v>
      </c>
    </row>
    <row r="70" spans="1:72" ht="187.2">
      <c r="A70" s="14">
        <v>46307</v>
      </c>
      <c r="B70" s="27">
        <f t="shared" si="0"/>
        <v>65</v>
      </c>
      <c r="C70" s="27">
        <v>990213</v>
      </c>
      <c r="D70" s="27" t="s">
        <v>54</v>
      </c>
      <c r="E70" s="28" t="s">
        <v>318</v>
      </c>
      <c r="F70" s="28" t="s">
        <v>477</v>
      </c>
      <c r="G70" s="28" t="s">
        <v>490</v>
      </c>
      <c r="H70" s="15" t="str">
        <f>HYPERLINK(テーブル2233456[[#This Row],[info link]],"Info Sheet")</f>
        <v>Info Sheet</v>
      </c>
      <c r="I70" s="27" t="str">
        <f>VLOOKUP(テーブル2233456[[#This Row],[Code]],[1]WEB協定校一覧!$H$4:$S$181,12,0)</f>
        <v>https://www.apu.ac.jp/abroad/university/infosheet/files/Pusan_National_University.pdf</v>
      </c>
      <c r="J70" s="29" t="s">
        <v>57</v>
      </c>
      <c r="K70" s="29" t="s">
        <v>57</v>
      </c>
      <c r="L70" s="29" t="s">
        <v>86</v>
      </c>
      <c r="M70" s="29"/>
      <c r="N70" s="29"/>
      <c r="O70" s="29"/>
      <c r="P70" s="29">
        <v>2</v>
      </c>
      <c r="Q70" s="57" t="s">
        <v>89</v>
      </c>
      <c r="R70" s="30" t="s">
        <v>507</v>
      </c>
      <c r="S70" s="30" t="s">
        <v>508</v>
      </c>
      <c r="T70" s="31">
        <v>46497</v>
      </c>
      <c r="U70" s="31">
        <v>46507</v>
      </c>
      <c r="V70" s="31">
        <v>46631</v>
      </c>
      <c r="W70" s="34">
        <v>2</v>
      </c>
      <c r="X70" s="34">
        <v>2.5</v>
      </c>
      <c r="Y70" s="29">
        <v>3.5</v>
      </c>
      <c r="Z70" s="29">
        <v>65</v>
      </c>
      <c r="AA70" s="29">
        <v>5</v>
      </c>
      <c r="AB70" s="34">
        <v>2.5</v>
      </c>
      <c r="AC70" s="30" t="s">
        <v>389</v>
      </c>
      <c r="AD70" s="29"/>
      <c r="AE70" s="29"/>
      <c r="AF70" s="29"/>
      <c r="AG70" s="29"/>
      <c r="AH70" s="29"/>
      <c r="AI70" s="35">
        <v>5.5</v>
      </c>
      <c r="AJ70" s="35"/>
      <c r="AK70" s="35"/>
      <c r="AL70" s="35"/>
      <c r="AM70" s="35"/>
      <c r="AN70" s="29"/>
      <c r="AO70" s="29"/>
      <c r="AP70" s="29" t="s">
        <v>63</v>
      </c>
      <c r="AQ70" s="49" t="s">
        <v>62</v>
      </c>
      <c r="AR70" s="29" t="s">
        <v>57</v>
      </c>
      <c r="AS70" s="29" t="s">
        <v>57</v>
      </c>
      <c r="AT70" s="29" t="s">
        <v>57</v>
      </c>
      <c r="AU70" s="29" t="s">
        <v>57</v>
      </c>
      <c r="AV70" s="29" t="s">
        <v>57</v>
      </c>
      <c r="AW70" s="29" t="s">
        <v>57</v>
      </c>
      <c r="AX70" s="29" t="s">
        <v>57</v>
      </c>
      <c r="AY70" s="29" t="s">
        <v>57</v>
      </c>
      <c r="AZ70" s="29" t="s">
        <v>57</v>
      </c>
      <c r="BA70" s="29" t="s">
        <v>57</v>
      </c>
      <c r="BB70" s="29" t="s">
        <v>57</v>
      </c>
      <c r="BC70" s="29" t="s">
        <v>57</v>
      </c>
      <c r="BD70" s="29" t="s">
        <v>57</v>
      </c>
      <c r="BE70" s="29" t="s">
        <v>58</v>
      </c>
      <c r="BF70" s="29" t="s">
        <v>57</v>
      </c>
      <c r="BG70" s="29" t="s">
        <v>58</v>
      </c>
      <c r="BH70" s="29" t="s">
        <v>57</v>
      </c>
      <c r="BI70" s="29" t="s">
        <v>57</v>
      </c>
      <c r="BJ70" s="29" t="s">
        <v>57</v>
      </c>
      <c r="BK70" s="54" t="s">
        <v>528</v>
      </c>
      <c r="BL70" s="49" t="s">
        <v>101</v>
      </c>
      <c r="BM70" s="97" t="str">
        <f>HYPERLINK(テーブル2233456[[#This Row],[Website Link]],"Website")</f>
        <v>Website</v>
      </c>
      <c r="BN70" s="60" t="s">
        <v>541</v>
      </c>
      <c r="BO70" s="35">
        <v>1</v>
      </c>
      <c r="BP70" s="35">
        <v>1</v>
      </c>
      <c r="BQ70" s="35">
        <v>1</v>
      </c>
      <c r="BR70" s="35" t="s">
        <v>58</v>
      </c>
      <c r="BS70" s="35">
        <v>0</v>
      </c>
      <c r="BT70" s="35"/>
    </row>
    <row r="71" spans="1:72" ht="115.2">
      <c r="A71" s="14">
        <v>46307</v>
      </c>
      <c r="B71" s="27">
        <f t="shared" ref="B71:B107" si="1">ROW()-5</f>
        <v>66</v>
      </c>
      <c r="C71" s="27">
        <v>990819</v>
      </c>
      <c r="D71" s="27" t="s">
        <v>319</v>
      </c>
      <c r="E71" s="28" t="s">
        <v>323</v>
      </c>
      <c r="F71" s="28" t="s">
        <v>478</v>
      </c>
      <c r="G71" s="28" t="s">
        <v>478</v>
      </c>
      <c r="H71" s="15" t="str">
        <f>HYPERLINK(テーブル2233456[[#This Row],[info link]],"Info Sheet")</f>
        <v>Info Sheet</v>
      </c>
      <c r="I71" s="27" t="str">
        <f>VLOOKUP(テーブル2233456[[#This Row],[Code]],[1]WEB協定校一覧!$H$4:$S$181,12,0)</f>
        <v>https://www.apu.ac.jp/abroad/university/infosheet/files/Universidad_del_Pacifico.pdf</v>
      </c>
      <c r="J71" s="29" t="s">
        <v>57</v>
      </c>
      <c r="K71" s="29" t="s">
        <v>57</v>
      </c>
      <c r="L71" s="29" t="s">
        <v>86</v>
      </c>
      <c r="M71" s="29" t="s">
        <v>57</v>
      </c>
      <c r="N71" s="29"/>
      <c r="O71" s="29"/>
      <c r="P71" s="29">
        <v>2</v>
      </c>
      <c r="Q71" s="30" t="s">
        <v>59</v>
      </c>
      <c r="R71" s="30" t="s">
        <v>513</v>
      </c>
      <c r="S71" s="30" t="s">
        <v>514</v>
      </c>
      <c r="T71" s="31">
        <v>46493</v>
      </c>
      <c r="U71" s="31">
        <v>46507</v>
      </c>
      <c r="V71" s="31">
        <v>46601</v>
      </c>
      <c r="W71" s="34">
        <v>2</v>
      </c>
      <c r="X71" s="34">
        <v>2.5</v>
      </c>
      <c r="Y71" s="29">
        <v>3.5</v>
      </c>
      <c r="Z71" s="29">
        <v>66</v>
      </c>
      <c r="AA71" s="29">
        <v>5</v>
      </c>
      <c r="AB71" s="34">
        <v>2.5</v>
      </c>
      <c r="AC71" s="29" t="s">
        <v>555</v>
      </c>
      <c r="AD71" s="29">
        <v>4</v>
      </c>
      <c r="AE71" s="29">
        <v>4</v>
      </c>
      <c r="AF71" s="29">
        <v>4</v>
      </c>
      <c r="AG71" s="29">
        <v>4</v>
      </c>
      <c r="AH71" s="29" t="s">
        <v>57</v>
      </c>
      <c r="AI71" s="35">
        <v>5.5</v>
      </c>
      <c r="AJ71" s="35"/>
      <c r="AK71" s="35"/>
      <c r="AL71" s="35"/>
      <c r="AM71" s="35"/>
      <c r="AN71" s="29" t="s">
        <v>57</v>
      </c>
      <c r="AO71" s="29" t="s">
        <v>57</v>
      </c>
      <c r="AP71" s="66" t="s">
        <v>57</v>
      </c>
      <c r="AQ71" s="49" t="s">
        <v>518</v>
      </c>
      <c r="AR71" s="29" t="s">
        <v>58</v>
      </c>
      <c r="AS71" s="29" t="s">
        <v>57</v>
      </c>
      <c r="AT71" s="29" t="s">
        <v>57</v>
      </c>
      <c r="AU71" s="29" t="s">
        <v>57</v>
      </c>
      <c r="AV71" s="29" t="s">
        <v>57</v>
      </c>
      <c r="AW71" s="29" t="s">
        <v>58</v>
      </c>
      <c r="AX71" s="29" t="s">
        <v>57</v>
      </c>
      <c r="AY71" s="29" t="s">
        <v>57</v>
      </c>
      <c r="AZ71" s="29" t="s">
        <v>57</v>
      </c>
      <c r="BA71" s="29" t="s">
        <v>57</v>
      </c>
      <c r="BB71" s="29" t="s">
        <v>58</v>
      </c>
      <c r="BC71" s="29" t="s">
        <v>58</v>
      </c>
      <c r="BD71" s="29" t="s">
        <v>58</v>
      </c>
      <c r="BE71" s="29" t="s">
        <v>58</v>
      </c>
      <c r="BF71" s="29" t="s">
        <v>58</v>
      </c>
      <c r="BG71" s="29" t="s">
        <v>57</v>
      </c>
      <c r="BH71" s="29" t="s">
        <v>58</v>
      </c>
      <c r="BI71" s="29" t="s">
        <v>58</v>
      </c>
      <c r="BJ71" s="29" t="s">
        <v>58</v>
      </c>
      <c r="BK71" s="54" t="s">
        <v>529</v>
      </c>
      <c r="BL71" s="49" t="s">
        <v>101</v>
      </c>
      <c r="BM71" s="97" t="str">
        <f>HYPERLINK(テーブル2233456[[#This Row],[Website Link]],"Website")</f>
        <v>Website</v>
      </c>
      <c r="BN71" s="60" t="s">
        <v>542</v>
      </c>
      <c r="BO71" s="35">
        <v>1</v>
      </c>
      <c r="BP71" s="35">
        <v>1</v>
      </c>
      <c r="BQ71" s="35">
        <v>1</v>
      </c>
      <c r="BR71" s="35" t="s">
        <v>58</v>
      </c>
      <c r="BS71" s="35">
        <v>0</v>
      </c>
      <c r="BT71" s="35"/>
    </row>
    <row r="72" spans="1:72" ht="43.2">
      <c r="A72" s="14">
        <v>46307</v>
      </c>
      <c r="B72" s="27">
        <f t="shared" si="1"/>
        <v>67</v>
      </c>
      <c r="C72" s="27">
        <v>990899</v>
      </c>
      <c r="D72" s="27" t="s">
        <v>321</v>
      </c>
      <c r="E72" s="28" t="s">
        <v>466</v>
      </c>
      <c r="F72" s="28" t="s">
        <v>479</v>
      </c>
      <c r="G72" s="28" t="s">
        <v>491</v>
      </c>
      <c r="H72" s="15" t="str">
        <f>HYPERLINK(テーブル2233456[[#This Row],[info link]],"Info Sheet")</f>
        <v>Info Sheet</v>
      </c>
      <c r="I72" s="27" t="str">
        <f>VLOOKUP(テーブル2233456[[#This Row],[Code]],[1]WEB協定校一覧!$H$4:$S$181,12,0)</f>
        <v>https://www.apu.ac.jp/abroad/university/infosheet/files/Mediterranean_School_of_Business.pdf</v>
      </c>
      <c r="J72" s="29" t="s">
        <v>57</v>
      </c>
      <c r="K72" s="29" t="s">
        <v>86</v>
      </c>
      <c r="L72" s="29" t="s">
        <v>86</v>
      </c>
      <c r="M72" s="29" t="s">
        <v>57</v>
      </c>
      <c r="N72" s="29"/>
      <c r="O72" s="29" t="s">
        <v>57</v>
      </c>
      <c r="P72" s="29">
        <v>2</v>
      </c>
      <c r="Q72" s="30" t="s">
        <v>59</v>
      </c>
      <c r="R72" s="30" t="s">
        <v>352</v>
      </c>
      <c r="S72" s="30" t="s">
        <v>348</v>
      </c>
      <c r="T72" s="31">
        <v>46522</v>
      </c>
      <c r="U72" s="31">
        <v>46538</v>
      </c>
      <c r="V72" s="31">
        <v>46622</v>
      </c>
      <c r="W72" s="34">
        <v>2</v>
      </c>
      <c r="X72" s="34">
        <v>2.5</v>
      </c>
      <c r="Y72" s="29">
        <v>3.5</v>
      </c>
      <c r="Z72" s="29">
        <v>65</v>
      </c>
      <c r="AA72" s="29">
        <v>5</v>
      </c>
      <c r="AB72" s="34">
        <v>2.5</v>
      </c>
      <c r="AC72" s="29" t="s">
        <v>389</v>
      </c>
      <c r="AD72" s="29"/>
      <c r="AE72" s="29"/>
      <c r="AF72" s="29"/>
      <c r="AG72" s="29"/>
      <c r="AH72" s="29"/>
      <c r="AI72" s="35">
        <v>5.5</v>
      </c>
      <c r="AJ72" s="35"/>
      <c r="AK72" s="35"/>
      <c r="AL72" s="35"/>
      <c r="AM72" s="35"/>
      <c r="AN72" s="29"/>
      <c r="AO72" s="29"/>
      <c r="AP72" s="29" t="s">
        <v>63</v>
      </c>
      <c r="AQ72" s="49"/>
      <c r="AR72" s="29" t="s">
        <v>57</v>
      </c>
      <c r="AS72" s="29" t="s">
        <v>57</v>
      </c>
      <c r="AT72" s="29" t="s">
        <v>57</v>
      </c>
      <c r="AU72" s="29" t="s">
        <v>57</v>
      </c>
      <c r="AV72" s="29" t="s">
        <v>57</v>
      </c>
      <c r="AW72" s="29" t="s">
        <v>57</v>
      </c>
      <c r="AX72" s="29" t="s">
        <v>57</v>
      </c>
      <c r="AY72" s="29" t="s">
        <v>57</v>
      </c>
      <c r="AZ72" s="29" t="s">
        <v>58</v>
      </c>
      <c r="BA72" s="29" t="s">
        <v>58</v>
      </c>
      <c r="BB72" s="29" t="s">
        <v>58</v>
      </c>
      <c r="BC72" s="29" t="s">
        <v>58</v>
      </c>
      <c r="BD72" s="29" t="s">
        <v>58</v>
      </c>
      <c r="BE72" s="29" t="s">
        <v>57</v>
      </c>
      <c r="BF72" s="29" t="s">
        <v>58</v>
      </c>
      <c r="BG72" s="29" t="s">
        <v>57</v>
      </c>
      <c r="BH72" s="29" t="s">
        <v>58</v>
      </c>
      <c r="BI72" s="29" t="s">
        <v>58</v>
      </c>
      <c r="BJ72" s="29" t="s">
        <v>58</v>
      </c>
      <c r="BK72" s="54" t="s">
        <v>530</v>
      </c>
      <c r="BL72" s="49" t="s">
        <v>101</v>
      </c>
      <c r="BM72" s="97" t="str">
        <f>HYPERLINK(テーブル2233456[[#This Row],[Website Link]],"Website")</f>
        <v>Website</v>
      </c>
      <c r="BN72" s="60" t="s">
        <v>543</v>
      </c>
      <c r="BO72" s="35">
        <v>1</v>
      </c>
      <c r="BP72" s="35">
        <v>1</v>
      </c>
      <c r="BQ72" s="35">
        <v>1</v>
      </c>
      <c r="BR72" s="35" t="s">
        <v>58</v>
      </c>
      <c r="BS72" s="35">
        <v>0</v>
      </c>
      <c r="BT72" s="35"/>
    </row>
    <row r="73" spans="1:72" ht="43.2">
      <c r="A73" s="14">
        <v>46307</v>
      </c>
      <c r="B73" s="27">
        <f t="shared" si="1"/>
        <v>68</v>
      </c>
      <c r="C73" s="27">
        <v>990230</v>
      </c>
      <c r="D73" s="27" t="s">
        <v>54</v>
      </c>
      <c r="E73" s="28" t="s">
        <v>198</v>
      </c>
      <c r="F73" s="28" t="s">
        <v>399</v>
      </c>
      <c r="G73" s="28" t="s">
        <v>492</v>
      </c>
      <c r="H73" s="15" t="str">
        <f>HYPERLINK(テーブル2233456[[#This Row],[info link]],"Info Sheet")</f>
        <v>Info Sheet</v>
      </c>
      <c r="I73" s="27" t="str">
        <f>VLOOKUP(テーブル2233456[[#This Row],[Code]],[1]WEB協定校一覧!$H$4:$S$181,12,0)</f>
        <v>https://www.apu.ac.jp/abroad/university/infosheet/files/The_University_of_Malaya.pdf</v>
      </c>
      <c r="J73" s="29" t="s">
        <v>57</v>
      </c>
      <c r="K73" s="29" t="s">
        <v>57</v>
      </c>
      <c r="L73" s="29" t="s">
        <v>57</v>
      </c>
      <c r="M73" s="29" t="s">
        <v>57</v>
      </c>
      <c r="N73" s="29"/>
      <c r="O73" s="29"/>
      <c r="P73" s="29">
        <v>2</v>
      </c>
      <c r="Q73" s="30" t="s">
        <v>59</v>
      </c>
      <c r="R73" s="30" t="s">
        <v>509</v>
      </c>
      <c r="S73" s="30" t="s">
        <v>510</v>
      </c>
      <c r="T73" s="31">
        <v>46507</v>
      </c>
      <c r="U73" s="31">
        <v>46538</v>
      </c>
      <c r="V73" s="31">
        <v>46664</v>
      </c>
      <c r="W73" s="34">
        <v>2</v>
      </c>
      <c r="X73" s="34">
        <v>3</v>
      </c>
      <c r="Y73" s="29">
        <v>3.5</v>
      </c>
      <c r="Z73" s="29">
        <v>65</v>
      </c>
      <c r="AA73" s="29">
        <v>5.5</v>
      </c>
      <c r="AB73" s="34">
        <v>3</v>
      </c>
      <c r="AC73" s="29">
        <v>4</v>
      </c>
      <c r="AD73" s="29"/>
      <c r="AE73" s="29"/>
      <c r="AF73" s="29"/>
      <c r="AG73" s="29"/>
      <c r="AH73" s="29" t="s">
        <v>57</v>
      </c>
      <c r="AI73" s="35">
        <v>6</v>
      </c>
      <c r="AJ73" s="35">
        <v>6</v>
      </c>
      <c r="AK73" s="35">
        <v>6</v>
      </c>
      <c r="AL73" s="35">
        <v>6</v>
      </c>
      <c r="AM73" s="35">
        <v>6</v>
      </c>
      <c r="AN73" s="29" t="s">
        <v>57</v>
      </c>
      <c r="AO73" s="29" t="s">
        <v>57</v>
      </c>
      <c r="AP73" s="66" t="s">
        <v>57</v>
      </c>
      <c r="AQ73" s="49"/>
      <c r="AR73" s="29" t="s">
        <v>57</v>
      </c>
      <c r="AS73" s="29" t="s">
        <v>57</v>
      </c>
      <c r="AT73" s="29" t="s">
        <v>57</v>
      </c>
      <c r="AU73" s="29" t="s">
        <v>57</v>
      </c>
      <c r="AV73" s="29" t="s">
        <v>58</v>
      </c>
      <c r="AW73" s="29" t="s">
        <v>58</v>
      </c>
      <c r="AX73" s="29" t="s">
        <v>57</v>
      </c>
      <c r="AY73" s="29" t="s">
        <v>57</v>
      </c>
      <c r="AZ73" s="29" t="s">
        <v>58</v>
      </c>
      <c r="BA73" s="29" t="s">
        <v>58</v>
      </c>
      <c r="BB73" s="29" t="s">
        <v>57</v>
      </c>
      <c r="BC73" s="29" t="s">
        <v>58</v>
      </c>
      <c r="BD73" s="29" t="s">
        <v>57</v>
      </c>
      <c r="BE73" s="29" t="s">
        <v>58</v>
      </c>
      <c r="BF73" s="29" t="s">
        <v>58</v>
      </c>
      <c r="BG73" s="29" t="s">
        <v>57</v>
      </c>
      <c r="BH73" s="29" t="s">
        <v>57</v>
      </c>
      <c r="BI73" s="29" t="s">
        <v>58</v>
      </c>
      <c r="BJ73" s="29" t="s">
        <v>57</v>
      </c>
      <c r="BK73" s="54" t="s">
        <v>448</v>
      </c>
      <c r="BL73" s="49" t="s">
        <v>532</v>
      </c>
      <c r="BM73" s="97" t="str">
        <f>HYPERLINK(テーブル2233456[[#This Row],[Website Link]],"Website")</f>
        <v>Website</v>
      </c>
      <c r="BN73" s="60" t="s">
        <v>444</v>
      </c>
      <c r="BO73" s="35">
        <v>1</v>
      </c>
      <c r="BP73" s="35">
        <v>1</v>
      </c>
      <c r="BQ73" s="35">
        <v>1</v>
      </c>
      <c r="BR73" s="35">
        <v>1</v>
      </c>
      <c r="BS73" s="35">
        <v>1</v>
      </c>
      <c r="BT73" s="35">
        <v>1</v>
      </c>
    </row>
    <row r="74" spans="1:72" ht="43.2">
      <c r="A74" s="14">
        <v>46307</v>
      </c>
      <c r="B74" s="27">
        <f t="shared" si="1"/>
        <v>69</v>
      </c>
      <c r="C74" s="27">
        <v>990835</v>
      </c>
      <c r="D74" s="27" t="s">
        <v>557</v>
      </c>
      <c r="E74" s="28" t="s">
        <v>558</v>
      </c>
      <c r="F74" s="28" t="s">
        <v>561</v>
      </c>
      <c r="G74" s="28" t="s">
        <v>568</v>
      </c>
      <c r="H74" s="15" t="str">
        <f>HYPERLINK(テーブル2233456[[#This Row],[info link]],"Info Sheet")</f>
        <v>Info Sheet</v>
      </c>
      <c r="I74" s="27" t="str">
        <f>VLOOKUP(テーブル2233456[[#This Row],[Code]],[1]WEB協定校一覧!$H$4:$S$181,12,0)</f>
        <v>https://www.apu.ac.jp/abroad/university/infosheet/files/University_of_the_Incarnate_Word.pdf</v>
      </c>
      <c r="J74" s="29" t="s">
        <v>57</v>
      </c>
      <c r="K74" s="29" t="s">
        <v>57</v>
      </c>
      <c r="L74" s="29" t="s">
        <v>574</v>
      </c>
      <c r="M74" s="29"/>
      <c r="N74" s="29"/>
      <c r="O74" s="29"/>
      <c r="P74" s="29">
        <v>1</v>
      </c>
      <c r="Q74" s="57" t="s">
        <v>149</v>
      </c>
      <c r="R74" s="30" t="s">
        <v>583</v>
      </c>
      <c r="S74" s="30" t="s">
        <v>582</v>
      </c>
      <c r="T74" s="31">
        <v>46508</v>
      </c>
      <c r="U74" s="31">
        <v>46522</v>
      </c>
      <c r="V74" s="31">
        <v>46608</v>
      </c>
      <c r="W74" s="34">
        <v>2</v>
      </c>
      <c r="X74" s="34">
        <v>2.5</v>
      </c>
      <c r="Y74" s="29" t="s">
        <v>587</v>
      </c>
      <c r="Z74" s="29">
        <v>73</v>
      </c>
      <c r="AA74" s="30">
        <v>6</v>
      </c>
      <c r="AB74" s="32">
        <v>2.5</v>
      </c>
      <c r="AC74" s="30">
        <v>79</v>
      </c>
      <c r="AD74" s="30"/>
      <c r="AE74" s="30"/>
      <c r="AF74" s="30"/>
      <c r="AG74" s="30"/>
      <c r="AH74" s="30" t="s">
        <v>57</v>
      </c>
      <c r="AI74" s="33">
        <v>6.5</v>
      </c>
      <c r="AJ74" s="33">
        <v>6.5</v>
      </c>
      <c r="AK74" s="33">
        <v>6.5</v>
      </c>
      <c r="AL74" s="33">
        <v>6.5</v>
      </c>
      <c r="AM74" s="33">
        <v>6.5</v>
      </c>
      <c r="AN74" s="37" t="s">
        <v>63</v>
      </c>
      <c r="AO74" s="37" t="s">
        <v>63</v>
      </c>
      <c r="AP74" s="66" t="s">
        <v>57</v>
      </c>
      <c r="AQ74" s="49"/>
      <c r="AR74" s="29" t="s">
        <v>57</v>
      </c>
      <c r="AS74" s="29" t="s">
        <v>57</v>
      </c>
      <c r="AT74" s="29" t="s">
        <v>57</v>
      </c>
      <c r="AU74" s="29" t="s">
        <v>57</v>
      </c>
      <c r="AV74" s="29" t="s">
        <v>57</v>
      </c>
      <c r="AW74" s="29" t="s">
        <v>58</v>
      </c>
      <c r="AX74" s="29" t="s">
        <v>57</v>
      </c>
      <c r="AY74" s="29" t="s">
        <v>58</v>
      </c>
      <c r="AZ74" s="29" t="s">
        <v>57</v>
      </c>
      <c r="BA74" s="29" t="s">
        <v>57</v>
      </c>
      <c r="BB74" s="29" t="s">
        <v>58</v>
      </c>
      <c r="BC74" s="29" t="s">
        <v>57</v>
      </c>
      <c r="BD74" s="29" t="s">
        <v>57</v>
      </c>
      <c r="BE74" s="29" t="s">
        <v>58</v>
      </c>
      <c r="BF74" s="29" t="s">
        <v>58</v>
      </c>
      <c r="BG74" s="29" t="s">
        <v>58</v>
      </c>
      <c r="BH74" s="29" t="s">
        <v>58</v>
      </c>
      <c r="BI74" s="29" t="s">
        <v>58</v>
      </c>
      <c r="BJ74" s="29" t="s">
        <v>58</v>
      </c>
      <c r="BK74" s="54"/>
      <c r="BL74" s="49" t="s">
        <v>101</v>
      </c>
      <c r="BM74" s="97" t="str">
        <f>HYPERLINK(テーブル2233456[[#This Row],[Website Link]],"Website")</f>
        <v>Website</v>
      </c>
      <c r="BN74" s="45" t="s">
        <v>608</v>
      </c>
      <c r="BO74" s="35">
        <v>2</v>
      </c>
      <c r="BP74" s="35">
        <v>0</v>
      </c>
      <c r="BQ74" s="35"/>
      <c r="BR74" s="35">
        <v>1</v>
      </c>
      <c r="BS74" s="35">
        <v>1</v>
      </c>
      <c r="BT74" s="35">
        <v>1</v>
      </c>
    </row>
    <row r="75" spans="1:72" ht="100.8">
      <c r="A75" s="14">
        <v>46307</v>
      </c>
      <c r="B75" s="27">
        <f t="shared" si="1"/>
        <v>70</v>
      </c>
      <c r="C75" s="27">
        <v>990821</v>
      </c>
      <c r="D75" s="27" t="s">
        <v>557</v>
      </c>
      <c r="E75" s="28" t="s">
        <v>558</v>
      </c>
      <c r="F75" s="28" t="s">
        <v>562</v>
      </c>
      <c r="G75" s="28" t="s">
        <v>572</v>
      </c>
      <c r="H75" s="15" t="str">
        <f>HYPERLINK(テーブル2233456[[#This Row],[info link]],"Info Sheet")</f>
        <v>Info Sheet</v>
      </c>
      <c r="I75" s="27" t="str">
        <f>VLOOKUP(テーブル2233456[[#This Row],[Code]],[1]WEB協定校一覧!$H$4:$S$181,12,0)</f>
        <v>https://www.apu.ac.jp/abroad/university/infosheet/files/University_of_Wisconsin_La_Crosse.pdf</v>
      </c>
      <c r="J75" s="29" t="s">
        <v>57</v>
      </c>
      <c r="K75" s="29" t="s">
        <v>57</v>
      </c>
      <c r="L75" s="29" t="s">
        <v>88</v>
      </c>
      <c r="M75" s="29" t="s">
        <v>57</v>
      </c>
      <c r="N75" s="29"/>
      <c r="O75" s="29"/>
      <c r="P75" s="29">
        <v>5</v>
      </c>
      <c r="Q75" s="30" t="s">
        <v>59</v>
      </c>
      <c r="R75" s="30" t="s">
        <v>575</v>
      </c>
      <c r="S75" s="30" t="s">
        <v>576</v>
      </c>
      <c r="T75" s="31">
        <v>46461</v>
      </c>
      <c r="U75" s="31">
        <v>46478</v>
      </c>
      <c r="V75" s="31">
        <v>46631</v>
      </c>
      <c r="W75" s="34">
        <v>2</v>
      </c>
      <c r="X75" s="34">
        <v>2.5</v>
      </c>
      <c r="Y75" s="29">
        <v>3.5</v>
      </c>
      <c r="Z75" s="29">
        <v>65</v>
      </c>
      <c r="AA75" s="30">
        <v>5.5</v>
      </c>
      <c r="AB75" s="32">
        <v>2.5</v>
      </c>
      <c r="AC75" s="30" t="s">
        <v>588</v>
      </c>
      <c r="AD75" s="30"/>
      <c r="AE75" s="30"/>
      <c r="AF75" s="30"/>
      <c r="AG75" s="30"/>
      <c r="AH75" s="37" t="s">
        <v>63</v>
      </c>
      <c r="AI75" s="33">
        <v>6</v>
      </c>
      <c r="AJ75" s="33"/>
      <c r="AK75" s="33"/>
      <c r="AL75" s="33"/>
      <c r="AM75" s="33"/>
      <c r="AN75" s="37" t="s">
        <v>63</v>
      </c>
      <c r="AO75" s="30" t="s">
        <v>57</v>
      </c>
      <c r="AP75" s="66" t="s">
        <v>57</v>
      </c>
      <c r="AQ75" s="49"/>
      <c r="AR75" s="29" t="s">
        <v>57</v>
      </c>
      <c r="AS75" s="29" t="s">
        <v>57</v>
      </c>
      <c r="AT75" s="29" t="s">
        <v>57</v>
      </c>
      <c r="AU75" s="29" t="s">
        <v>57</v>
      </c>
      <c r="AV75" s="29" t="s">
        <v>58</v>
      </c>
      <c r="AW75" s="29" t="s">
        <v>58</v>
      </c>
      <c r="AX75" s="29" t="s">
        <v>57</v>
      </c>
      <c r="AY75" s="29" t="s">
        <v>57</v>
      </c>
      <c r="AZ75" s="29" t="s">
        <v>57</v>
      </c>
      <c r="BA75" s="29" t="s">
        <v>57</v>
      </c>
      <c r="BB75" s="29" t="s">
        <v>57</v>
      </c>
      <c r="BC75" s="29" t="s">
        <v>57</v>
      </c>
      <c r="BD75" s="29" t="s">
        <v>57</v>
      </c>
      <c r="BE75" s="29" t="s">
        <v>58</v>
      </c>
      <c r="BF75" s="29" t="s">
        <v>58</v>
      </c>
      <c r="BG75" s="29" t="s">
        <v>57</v>
      </c>
      <c r="BH75" s="29" t="s">
        <v>57</v>
      </c>
      <c r="BI75" s="29" t="s">
        <v>58</v>
      </c>
      <c r="BJ75" s="29" t="s">
        <v>57</v>
      </c>
      <c r="BK75" s="54" t="s">
        <v>601</v>
      </c>
      <c r="BL75" s="49" t="s">
        <v>606</v>
      </c>
      <c r="BM75" s="97" t="str">
        <f>HYPERLINK(テーブル2233456[[#This Row],[Website Link]],"Website")</f>
        <v>Website</v>
      </c>
      <c r="BN75" s="45" t="s">
        <v>609</v>
      </c>
      <c r="BO75" s="35" t="s">
        <v>58</v>
      </c>
      <c r="BP75" s="35">
        <v>0</v>
      </c>
      <c r="BQ75" s="35"/>
      <c r="BR75" s="35">
        <v>1</v>
      </c>
      <c r="BS75" s="35">
        <v>1</v>
      </c>
      <c r="BT75" s="35">
        <v>1</v>
      </c>
    </row>
    <row r="76" spans="1:72" ht="100.8">
      <c r="A76" s="14">
        <v>46307</v>
      </c>
      <c r="B76" s="27">
        <f t="shared" si="1"/>
        <v>71</v>
      </c>
      <c r="C76" s="27">
        <v>990864</v>
      </c>
      <c r="D76" s="27" t="s">
        <v>557</v>
      </c>
      <c r="E76" s="28" t="s">
        <v>558</v>
      </c>
      <c r="F76" s="28" t="s">
        <v>563</v>
      </c>
      <c r="G76" s="28" t="s">
        <v>569</v>
      </c>
      <c r="H76" s="15" t="str">
        <f>HYPERLINK(テーブル2233456[[#This Row],[info link]],"Info Sheet")</f>
        <v>Info Sheet</v>
      </c>
      <c r="I76" s="27" t="str">
        <f>VLOOKUP(テーブル2233456[[#This Row],[Code]],[1]WEB協定校一覧!$H$4:$S$181,12,0)</f>
        <v>https://www.apu.ac.jp/abroad/university/infosheet/files/Southern_Illinois_University_Edwardsville.pdf</v>
      </c>
      <c r="J76" s="29" t="s">
        <v>57</v>
      </c>
      <c r="K76" s="29" t="s">
        <v>57</v>
      </c>
      <c r="L76" s="29" t="s">
        <v>57</v>
      </c>
      <c r="M76" s="29" t="s">
        <v>57</v>
      </c>
      <c r="N76" s="29"/>
      <c r="O76" s="29"/>
      <c r="P76" s="29">
        <v>4</v>
      </c>
      <c r="Q76" s="30" t="s">
        <v>59</v>
      </c>
      <c r="R76" s="30" t="s">
        <v>577</v>
      </c>
      <c r="S76" s="30" t="s">
        <v>578</v>
      </c>
      <c r="T76" s="31">
        <v>46461</v>
      </c>
      <c r="U76" s="31">
        <v>46478</v>
      </c>
      <c r="V76" s="31">
        <v>46617</v>
      </c>
      <c r="W76" s="34">
        <v>2</v>
      </c>
      <c r="X76" s="34">
        <v>2.5</v>
      </c>
      <c r="Y76" s="29">
        <v>3.5</v>
      </c>
      <c r="Z76" s="29">
        <v>66</v>
      </c>
      <c r="AA76" s="30">
        <v>5.5</v>
      </c>
      <c r="AB76" s="32">
        <v>2.5</v>
      </c>
      <c r="AC76" s="30" t="s">
        <v>590</v>
      </c>
      <c r="AD76" s="56" t="s">
        <v>596</v>
      </c>
      <c r="AE76" s="56" t="s">
        <v>595</v>
      </c>
      <c r="AF76" s="56" t="s">
        <v>593</v>
      </c>
      <c r="AG76" s="56" t="s">
        <v>594</v>
      </c>
      <c r="AH76" s="30" t="s">
        <v>57</v>
      </c>
      <c r="AI76" s="33">
        <v>6</v>
      </c>
      <c r="AJ76" s="33">
        <v>5.5</v>
      </c>
      <c r="AK76" s="33">
        <v>5.5</v>
      </c>
      <c r="AL76" s="33">
        <v>5.5</v>
      </c>
      <c r="AM76" s="33">
        <v>5.5</v>
      </c>
      <c r="AN76" s="30" t="s">
        <v>57</v>
      </c>
      <c r="AO76" s="30" t="s">
        <v>57</v>
      </c>
      <c r="AP76" s="66" t="s">
        <v>57</v>
      </c>
      <c r="AQ76" s="49" t="s">
        <v>597</v>
      </c>
      <c r="AR76" s="29" t="s">
        <v>57</v>
      </c>
      <c r="AS76" s="29" t="s">
        <v>57</v>
      </c>
      <c r="AT76" s="29" t="s">
        <v>57</v>
      </c>
      <c r="AU76" s="29" t="s">
        <v>57</v>
      </c>
      <c r="AV76" s="29" t="s">
        <v>57</v>
      </c>
      <c r="AW76" s="29" t="s">
        <v>58</v>
      </c>
      <c r="AX76" s="29" t="s">
        <v>57</v>
      </c>
      <c r="AY76" s="29" t="s">
        <v>58</v>
      </c>
      <c r="AZ76" s="29" t="s">
        <v>57</v>
      </c>
      <c r="BA76" s="29" t="s">
        <v>57</v>
      </c>
      <c r="BB76" s="29" t="s">
        <v>57</v>
      </c>
      <c r="BC76" s="29" t="s">
        <v>58</v>
      </c>
      <c r="BD76" s="29" t="s">
        <v>57</v>
      </c>
      <c r="BE76" s="29" t="s">
        <v>58</v>
      </c>
      <c r="BF76" s="29" t="s">
        <v>58</v>
      </c>
      <c r="BG76" s="29" t="s">
        <v>57</v>
      </c>
      <c r="BH76" s="29" t="s">
        <v>57</v>
      </c>
      <c r="BI76" s="29" t="s">
        <v>58</v>
      </c>
      <c r="BJ76" s="29" t="s">
        <v>57</v>
      </c>
      <c r="BK76" s="54"/>
      <c r="BL76" s="49" t="s">
        <v>101</v>
      </c>
      <c r="BM76" s="97" t="str">
        <f>HYPERLINK(テーブル2233456[[#This Row],[Website Link]],"Website")</f>
        <v>Website</v>
      </c>
      <c r="BN76" s="45" t="s">
        <v>610</v>
      </c>
      <c r="BO76" s="35" t="s">
        <v>58</v>
      </c>
      <c r="BP76" s="35">
        <v>0</v>
      </c>
      <c r="BQ76" s="35"/>
      <c r="BR76" s="35" t="s">
        <v>58</v>
      </c>
      <c r="BS76" s="35">
        <v>0</v>
      </c>
      <c r="BT76" s="35"/>
    </row>
    <row r="77" spans="1:72" ht="57.6">
      <c r="A77" s="14">
        <v>46307</v>
      </c>
      <c r="B77" s="27">
        <f t="shared" si="1"/>
        <v>72</v>
      </c>
      <c r="C77" s="27">
        <v>990698</v>
      </c>
      <c r="D77" s="27" t="s">
        <v>557</v>
      </c>
      <c r="E77" s="28" t="s">
        <v>559</v>
      </c>
      <c r="F77" s="28" t="s">
        <v>564</v>
      </c>
      <c r="G77" s="28" t="s">
        <v>564</v>
      </c>
      <c r="H77" s="15" t="str">
        <f>HYPERLINK(テーブル2233456[[#This Row],[info link]],"Info Sheet")</f>
        <v>Info Sheet</v>
      </c>
      <c r="I77" s="27" t="str">
        <f>VLOOKUP(テーブル2233456[[#This Row],[Code]],[1]WEB協定校一覧!$H$4:$S$181,12,0)</f>
        <v>https://www.apu.ac.jp/abroad/university/infosheet/files/Saint_Marys_University.pdf</v>
      </c>
      <c r="J77" s="29" t="s">
        <v>57</v>
      </c>
      <c r="K77" s="29" t="s">
        <v>57</v>
      </c>
      <c r="L77" s="29" t="s">
        <v>88</v>
      </c>
      <c r="M77" s="29" t="s">
        <v>57</v>
      </c>
      <c r="N77" s="29" t="s">
        <v>88</v>
      </c>
      <c r="O77" s="29"/>
      <c r="P77" s="29">
        <v>1</v>
      </c>
      <c r="Q77" s="57" t="s">
        <v>149</v>
      </c>
      <c r="R77" s="30" t="s">
        <v>60</v>
      </c>
      <c r="S77" s="30" t="s">
        <v>186</v>
      </c>
      <c r="T77" s="31">
        <v>46501</v>
      </c>
      <c r="U77" s="31">
        <v>46508</v>
      </c>
      <c r="V77" s="31">
        <v>46633</v>
      </c>
      <c r="W77" s="34">
        <v>2</v>
      </c>
      <c r="X77" s="34">
        <v>2.5</v>
      </c>
      <c r="Y77" s="29">
        <v>3.5</v>
      </c>
      <c r="Z77" s="29">
        <v>77</v>
      </c>
      <c r="AA77" s="30">
        <v>6</v>
      </c>
      <c r="AB77" s="32">
        <v>2.5</v>
      </c>
      <c r="AC77" s="30" t="s">
        <v>589</v>
      </c>
      <c r="AD77" s="30">
        <v>4</v>
      </c>
      <c r="AE77" s="30">
        <v>4.5</v>
      </c>
      <c r="AF77" s="30">
        <v>4</v>
      </c>
      <c r="AG77" s="30">
        <v>4</v>
      </c>
      <c r="AH77" s="37"/>
      <c r="AI77" s="33">
        <v>6.5</v>
      </c>
      <c r="AJ77" s="33">
        <v>6</v>
      </c>
      <c r="AK77" s="33">
        <v>6</v>
      </c>
      <c r="AL77" s="33">
        <v>6</v>
      </c>
      <c r="AM77" s="33">
        <v>6</v>
      </c>
      <c r="AN77" s="37" t="s">
        <v>293</v>
      </c>
      <c r="AO77" s="30" t="s">
        <v>88</v>
      </c>
      <c r="AP77" s="29" t="s">
        <v>63</v>
      </c>
      <c r="AQ77" s="49" t="s">
        <v>598</v>
      </c>
      <c r="AR77" s="29" t="s">
        <v>57</v>
      </c>
      <c r="AS77" s="29" t="s">
        <v>57</v>
      </c>
      <c r="AT77" s="29" t="s">
        <v>57</v>
      </c>
      <c r="AU77" s="29" t="s">
        <v>57</v>
      </c>
      <c r="AV77" s="29" t="s">
        <v>57</v>
      </c>
      <c r="AW77" s="29" t="s">
        <v>58</v>
      </c>
      <c r="AX77" s="29" t="s">
        <v>57</v>
      </c>
      <c r="AY77" s="29" t="s">
        <v>57</v>
      </c>
      <c r="AZ77" s="29" t="s">
        <v>57</v>
      </c>
      <c r="BA77" s="29" t="s">
        <v>57</v>
      </c>
      <c r="BB77" s="29" t="s">
        <v>58</v>
      </c>
      <c r="BC77" s="29" t="s">
        <v>57</v>
      </c>
      <c r="BD77" s="29" t="s">
        <v>57</v>
      </c>
      <c r="BE77" s="29" t="s">
        <v>58</v>
      </c>
      <c r="BF77" s="29" t="s">
        <v>58</v>
      </c>
      <c r="BG77" s="29" t="s">
        <v>58</v>
      </c>
      <c r="BH77" s="29" t="s">
        <v>57</v>
      </c>
      <c r="BI77" s="29" t="s">
        <v>57</v>
      </c>
      <c r="BJ77" s="29" t="s">
        <v>58</v>
      </c>
      <c r="BK77" s="54" t="s">
        <v>602</v>
      </c>
      <c r="BL77" s="49" t="s">
        <v>101</v>
      </c>
      <c r="BM77" s="97" t="str">
        <f>HYPERLINK(テーブル2233456[[#This Row],[Website Link]],"Website")</f>
        <v>Website</v>
      </c>
      <c r="BN77" s="45" t="s">
        <v>611</v>
      </c>
      <c r="BO77" s="35" t="s">
        <v>58</v>
      </c>
      <c r="BP77" s="35">
        <v>0</v>
      </c>
      <c r="BQ77" s="35"/>
      <c r="BR77" s="35" t="s">
        <v>58</v>
      </c>
      <c r="BS77" s="35">
        <v>0</v>
      </c>
      <c r="BT77" s="35"/>
    </row>
    <row r="78" spans="1:72" ht="144">
      <c r="A78" s="14">
        <v>46307</v>
      </c>
      <c r="B78" s="27">
        <f t="shared" si="1"/>
        <v>73</v>
      </c>
      <c r="C78" s="27">
        <v>990381</v>
      </c>
      <c r="D78" s="27" t="s">
        <v>557</v>
      </c>
      <c r="E78" s="28" t="s">
        <v>558</v>
      </c>
      <c r="F78" s="28" t="s">
        <v>565</v>
      </c>
      <c r="G78" s="28" t="s">
        <v>570</v>
      </c>
      <c r="H78" s="15" t="str">
        <f>HYPERLINK(テーブル2233456[[#This Row],[info link]],"Info Sheet")</f>
        <v>Info Sheet</v>
      </c>
      <c r="I78" s="27" t="str">
        <f>VLOOKUP(テーブル2233456[[#This Row],[Code]],[1]WEB協定校一覧!$H$4:$S$181,12,0)</f>
        <v>https://www.apu.ac.jp/abroad/university/infosheet/files/University_of_Wyoming.pdf</v>
      </c>
      <c r="J78" s="29" t="s">
        <v>57</v>
      </c>
      <c r="K78" s="29" t="s">
        <v>57</v>
      </c>
      <c r="L78" s="29" t="s">
        <v>57</v>
      </c>
      <c r="M78" s="29" t="s">
        <v>57</v>
      </c>
      <c r="N78" s="29"/>
      <c r="O78" s="29"/>
      <c r="P78" s="29">
        <v>6</v>
      </c>
      <c r="Q78" s="30" t="s">
        <v>59</v>
      </c>
      <c r="R78" s="30" t="s">
        <v>584</v>
      </c>
      <c r="S78" s="30" t="s">
        <v>585</v>
      </c>
      <c r="T78" s="31">
        <v>46461</v>
      </c>
      <c r="U78" s="31">
        <v>46461</v>
      </c>
      <c r="V78" s="31">
        <v>46624</v>
      </c>
      <c r="W78" s="34">
        <v>2</v>
      </c>
      <c r="X78" s="34">
        <v>2.75</v>
      </c>
      <c r="Y78" s="29">
        <v>3.5</v>
      </c>
      <c r="Z78" s="29">
        <v>65</v>
      </c>
      <c r="AA78" s="30">
        <v>5.5</v>
      </c>
      <c r="AB78" s="32">
        <v>2.75</v>
      </c>
      <c r="AC78" s="30" t="s">
        <v>591</v>
      </c>
      <c r="AD78" s="30">
        <v>4</v>
      </c>
      <c r="AE78" s="30">
        <v>4</v>
      </c>
      <c r="AF78" s="30">
        <v>4</v>
      </c>
      <c r="AG78" s="30">
        <v>4</v>
      </c>
      <c r="AH78" s="30" t="s">
        <v>57</v>
      </c>
      <c r="AI78" s="33">
        <v>6</v>
      </c>
      <c r="AJ78" s="33"/>
      <c r="AK78" s="33"/>
      <c r="AL78" s="33"/>
      <c r="AM78" s="33"/>
      <c r="AN78" s="37" t="s">
        <v>63</v>
      </c>
      <c r="AO78" s="30" t="s">
        <v>57</v>
      </c>
      <c r="AP78" s="66" t="s">
        <v>57</v>
      </c>
      <c r="AQ78" s="49" t="s">
        <v>599</v>
      </c>
      <c r="AR78" s="29" t="s">
        <v>57</v>
      </c>
      <c r="AS78" s="29" t="s">
        <v>57</v>
      </c>
      <c r="AT78" s="29" t="s">
        <v>57</v>
      </c>
      <c r="AU78" s="29" t="s">
        <v>57</v>
      </c>
      <c r="AV78" s="29" t="s">
        <v>57</v>
      </c>
      <c r="AW78" s="29" t="s">
        <v>57</v>
      </c>
      <c r="AX78" s="29" t="s">
        <v>57</v>
      </c>
      <c r="AY78" s="29" t="s">
        <v>57</v>
      </c>
      <c r="AZ78" s="29" t="s">
        <v>57</v>
      </c>
      <c r="BA78" s="29" t="s">
        <v>57</v>
      </c>
      <c r="BB78" s="29" t="s">
        <v>58</v>
      </c>
      <c r="BC78" s="29" t="s">
        <v>57</v>
      </c>
      <c r="BD78" s="29" t="s">
        <v>57</v>
      </c>
      <c r="BE78" s="29" t="s">
        <v>57</v>
      </c>
      <c r="BF78" s="29" t="s">
        <v>57</v>
      </c>
      <c r="BG78" s="29" t="s">
        <v>57</v>
      </c>
      <c r="BH78" s="29" t="s">
        <v>57</v>
      </c>
      <c r="BI78" s="29" t="s">
        <v>58</v>
      </c>
      <c r="BJ78" s="29" t="s">
        <v>58</v>
      </c>
      <c r="BK78" s="54" t="s">
        <v>603</v>
      </c>
      <c r="BL78" s="49" t="s">
        <v>607</v>
      </c>
      <c r="BM78" s="97" t="str">
        <f>HYPERLINK(テーブル2233456[[#This Row],[Website Link]],"Website")</f>
        <v>Website</v>
      </c>
      <c r="BN78" s="45" t="s">
        <v>612</v>
      </c>
      <c r="BO78" s="35">
        <v>2</v>
      </c>
      <c r="BP78" s="35">
        <v>1</v>
      </c>
      <c r="BQ78" s="35">
        <v>2</v>
      </c>
      <c r="BR78" s="35">
        <v>1</v>
      </c>
      <c r="BS78" s="35">
        <v>1</v>
      </c>
      <c r="BT78" s="35">
        <v>1</v>
      </c>
    </row>
    <row r="79" spans="1:72" ht="72">
      <c r="A79" s="14">
        <v>46307</v>
      </c>
      <c r="B79" s="27">
        <f t="shared" si="1"/>
        <v>74</v>
      </c>
      <c r="C79" s="27">
        <v>990159</v>
      </c>
      <c r="D79" s="27" t="s">
        <v>73</v>
      </c>
      <c r="E79" s="28" t="s">
        <v>560</v>
      </c>
      <c r="F79" s="28" t="s">
        <v>566</v>
      </c>
      <c r="G79" s="28" t="s">
        <v>571</v>
      </c>
      <c r="H79" s="15" t="str">
        <f>HYPERLINK(テーブル2233456[[#This Row],[info link]],"Info Sheet")</f>
        <v>Info Sheet</v>
      </c>
      <c r="I79" s="27" t="str">
        <f>VLOOKUP(テーブル2233456[[#This Row],[Code]],[1]WEB協定校一覧!$H$4:$S$181,12,0)</f>
        <v>https://www.apu.ac.jp/abroad/university/infosheet/files/University_of_Iceland.pdf</v>
      </c>
      <c r="J79" s="29" t="s">
        <v>57</v>
      </c>
      <c r="K79" s="29" t="s">
        <v>57</v>
      </c>
      <c r="L79" s="29" t="s">
        <v>57</v>
      </c>
      <c r="M79" s="29"/>
      <c r="N79" s="29"/>
      <c r="O79" s="29"/>
      <c r="P79" s="29">
        <v>2</v>
      </c>
      <c r="Q79" s="30" t="s">
        <v>59</v>
      </c>
      <c r="R79" s="30" t="s">
        <v>579</v>
      </c>
      <c r="S79" s="30" t="s">
        <v>580</v>
      </c>
      <c r="T79" s="31">
        <v>46461</v>
      </c>
      <c r="U79" s="31">
        <v>46478</v>
      </c>
      <c r="V79" s="31">
        <v>46615</v>
      </c>
      <c r="W79" s="34">
        <v>2</v>
      </c>
      <c r="X79" s="34">
        <v>2.5</v>
      </c>
      <c r="Y79" s="29">
        <v>4</v>
      </c>
      <c r="Z79" s="29">
        <v>73</v>
      </c>
      <c r="AA79" s="30">
        <v>6</v>
      </c>
      <c r="AB79" s="32">
        <v>2.5</v>
      </c>
      <c r="AC79" s="30" t="s">
        <v>592</v>
      </c>
      <c r="AD79" s="30" t="s">
        <v>62</v>
      </c>
      <c r="AE79" s="30" t="s">
        <v>62</v>
      </c>
      <c r="AF79" s="30" t="s">
        <v>62</v>
      </c>
      <c r="AG79" s="30" t="s">
        <v>62</v>
      </c>
      <c r="AH79" s="37" t="s">
        <v>63</v>
      </c>
      <c r="AI79" s="33">
        <v>6.5</v>
      </c>
      <c r="AJ79" s="33"/>
      <c r="AK79" s="33"/>
      <c r="AL79" s="33"/>
      <c r="AM79" s="33"/>
      <c r="AN79" s="37" t="s">
        <v>63</v>
      </c>
      <c r="AO79" s="37" t="s">
        <v>63</v>
      </c>
      <c r="AP79" s="66" t="s">
        <v>57</v>
      </c>
      <c r="AQ79" s="49" t="s">
        <v>600</v>
      </c>
      <c r="AR79" s="29" t="s">
        <v>58</v>
      </c>
      <c r="AS79" s="29" t="s">
        <v>57</v>
      </c>
      <c r="AT79" s="29" t="s">
        <v>57</v>
      </c>
      <c r="AU79" s="29" t="s">
        <v>58</v>
      </c>
      <c r="AV79" s="29" t="s">
        <v>58</v>
      </c>
      <c r="AW79" s="29" t="s">
        <v>58</v>
      </c>
      <c r="AX79" s="29" t="s">
        <v>58</v>
      </c>
      <c r="AY79" s="29" t="s">
        <v>57</v>
      </c>
      <c r="AZ79" s="29" t="s">
        <v>57</v>
      </c>
      <c r="BA79" s="29" t="s">
        <v>57</v>
      </c>
      <c r="BB79" s="29" t="s">
        <v>58</v>
      </c>
      <c r="BC79" s="29" t="s">
        <v>57</v>
      </c>
      <c r="BD79" s="29" t="s">
        <v>57</v>
      </c>
      <c r="BE79" s="29" t="s">
        <v>58</v>
      </c>
      <c r="BF79" s="29" t="s">
        <v>58</v>
      </c>
      <c r="BG79" s="29" t="s">
        <v>58</v>
      </c>
      <c r="BH79" s="29" t="s">
        <v>57</v>
      </c>
      <c r="BI79" s="29" t="s">
        <v>58</v>
      </c>
      <c r="BJ79" s="29" t="s">
        <v>57</v>
      </c>
      <c r="BK79" s="54" t="s">
        <v>604</v>
      </c>
      <c r="BL79" s="49" t="s">
        <v>101</v>
      </c>
      <c r="BM79" s="97" t="str">
        <f>HYPERLINK(テーブル2233456[[#This Row],[Website Link]],"Website")</f>
        <v>Website</v>
      </c>
      <c r="BN79" s="45" t="s">
        <v>604</v>
      </c>
      <c r="BO79" s="35">
        <v>1</v>
      </c>
      <c r="BP79" s="35">
        <v>1</v>
      </c>
      <c r="BQ79" s="35">
        <v>1</v>
      </c>
      <c r="BR79" s="35">
        <v>2</v>
      </c>
      <c r="BS79" s="35">
        <v>1</v>
      </c>
      <c r="BT79" s="35">
        <v>2</v>
      </c>
    </row>
    <row r="80" spans="1:72" ht="43.2">
      <c r="A80" s="14">
        <v>46307</v>
      </c>
      <c r="B80" s="27">
        <f t="shared" si="1"/>
        <v>75</v>
      </c>
      <c r="C80" s="27">
        <v>990426</v>
      </c>
      <c r="D80" s="27" t="s">
        <v>557</v>
      </c>
      <c r="E80" s="28" t="s">
        <v>558</v>
      </c>
      <c r="F80" s="28" t="s">
        <v>567</v>
      </c>
      <c r="G80" s="28" t="s">
        <v>573</v>
      </c>
      <c r="H80" s="15" t="str">
        <f>HYPERLINK(テーブル2233456[[#This Row],[info link]],"Info Sheet")</f>
        <v>Info Sheet</v>
      </c>
      <c r="I80" s="27" t="str">
        <f>VLOOKUP(テーブル2233456[[#This Row],[Code]],[1]WEB協定校一覧!$H$4:$S$181,12,0)</f>
        <v>https://www.apu.ac.jp/abroad/university/infosheet/files/Carroll_College.pdf</v>
      </c>
      <c r="J80" s="29" t="s">
        <v>57</v>
      </c>
      <c r="K80" s="29" t="s">
        <v>57</v>
      </c>
      <c r="L80" s="29" t="s">
        <v>88</v>
      </c>
      <c r="M80" s="29"/>
      <c r="N80" s="29"/>
      <c r="O80" s="29"/>
      <c r="P80" s="29">
        <v>2</v>
      </c>
      <c r="Q80" s="30" t="s">
        <v>59</v>
      </c>
      <c r="R80" s="30" t="s">
        <v>354</v>
      </c>
      <c r="S80" s="30" t="s">
        <v>581</v>
      </c>
      <c r="T80" s="31">
        <v>46478</v>
      </c>
      <c r="U80" s="31">
        <v>46508</v>
      </c>
      <c r="V80" s="31">
        <v>46620</v>
      </c>
      <c r="W80" s="34">
        <v>2</v>
      </c>
      <c r="X80" s="34">
        <v>2.5</v>
      </c>
      <c r="Y80" s="29" t="s">
        <v>586</v>
      </c>
      <c r="Z80" s="29">
        <v>74</v>
      </c>
      <c r="AA80" s="30">
        <v>5.5</v>
      </c>
      <c r="AB80" s="32">
        <v>2.5</v>
      </c>
      <c r="AC80" s="30">
        <v>80</v>
      </c>
      <c r="AD80" s="30">
        <v>20</v>
      </c>
      <c r="AE80" s="30">
        <v>20</v>
      </c>
      <c r="AF80" s="30">
        <v>20</v>
      </c>
      <c r="AG80" s="30">
        <v>20</v>
      </c>
      <c r="AH80" s="30"/>
      <c r="AI80" s="33">
        <v>6</v>
      </c>
      <c r="AJ80" s="33"/>
      <c r="AK80" s="33"/>
      <c r="AL80" s="33"/>
      <c r="AM80" s="33"/>
      <c r="AN80" s="30" t="s">
        <v>57</v>
      </c>
      <c r="AO80" s="30" t="s">
        <v>57</v>
      </c>
      <c r="AP80" s="66" t="s">
        <v>57</v>
      </c>
      <c r="AQ80" s="49"/>
      <c r="AR80" s="29" t="s">
        <v>57</v>
      </c>
      <c r="AS80" s="29" t="s">
        <v>57</v>
      </c>
      <c r="AT80" s="29" t="s">
        <v>57</v>
      </c>
      <c r="AU80" s="29" t="s">
        <v>57</v>
      </c>
      <c r="AV80" s="29" t="s">
        <v>57</v>
      </c>
      <c r="AW80" s="29" t="s">
        <v>57</v>
      </c>
      <c r="AX80" s="29" t="s">
        <v>57</v>
      </c>
      <c r="AY80" s="29" t="s">
        <v>57</v>
      </c>
      <c r="AZ80" s="29" t="s">
        <v>57</v>
      </c>
      <c r="BA80" s="29" t="s">
        <v>57</v>
      </c>
      <c r="BB80" s="29" t="s">
        <v>57</v>
      </c>
      <c r="BC80" s="29" t="s">
        <v>58</v>
      </c>
      <c r="BD80" s="29" t="s">
        <v>57</v>
      </c>
      <c r="BE80" s="29" t="s">
        <v>58</v>
      </c>
      <c r="BF80" s="29" t="s">
        <v>58</v>
      </c>
      <c r="BG80" s="29" t="s">
        <v>57</v>
      </c>
      <c r="BH80" s="29" t="s">
        <v>57</v>
      </c>
      <c r="BI80" s="29" t="s">
        <v>58</v>
      </c>
      <c r="BJ80" s="29" t="s">
        <v>57</v>
      </c>
      <c r="BK80" s="54" t="s">
        <v>605</v>
      </c>
      <c r="BL80" s="49" t="s">
        <v>101</v>
      </c>
      <c r="BM80" s="97" t="str">
        <f>HYPERLINK(テーブル2233456[[#This Row],[Website Link]],"Website")</f>
        <v>Website</v>
      </c>
      <c r="BN80" s="45" t="s">
        <v>613</v>
      </c>
      <c r="BO80" s="35">
        <v>1</v>
      </c>
      <c r="BP80" s="35">
        <v>1</v>
      </c>
      <c r="BQ80" s="35">
        <v>1</v>
      </c>
      <c r="BR80" s="35" t="s">
        <v>58</v>
      </c>
      <c r="BS80" s="35">
        <v>0</v>
      </c>
      <c r="BT80" s="35"/>
    </row>
    <row r="81" spans="1:72" ht="57.6">
      <c r="A81" s="14">
        <v>46307</v>
      </c>
      <c r="B81" s="27">
        <f t="shared" si="1"/>
        <v>76</v>
      </c>
      <c r="C81" s="27">
        <v>990128</v>
      </c>
      <c r="D81" s="27" t="s">
        <v>73</v>
      </c>
      <c r="E81" s="28" t="s">
        <v>197</v>
      </c>
      <c r="F81" s="28" t="s">
        <v>614</v>
      </c>
      <c r="G81" s="28" t="s">
        <v>625</v>
      </c>
      <c r="H81" s="15" t="str">
        <f>HYPERLINK(テーブル2233456[[#This Row],[info link]],"Info Sheet")</f>
        <v>Info Sheet</v>
      </c>
      <c r="I81" s="27" t="str">
        <f>VLOOKUP(テーブル2233456[[#This Row],[Code]],[1]WEB協定校一覧!$H$4:$S$181,12,0)</f>
        <v>https://www.apu.ac.jp/abroad/university/infosheet/files/University_of_Helsinki.pdf</v>
      </c>
      <c r="J81" s="29" t="s">
        <v>58</v>
      </c>
      <c r="K81" s="29" t="s">
        <v>57</v>
      </c>
      <c r="L81" s="29" t="s">
        <v>57</v>
      </c>
      <c r="M81" s="29"/>
      <c r="N81" s="29"/>
      <c r="O81" s="29"/>
      <c r="P81" s="29">
        <v>4</v>
      </c>
      <c r="Q81" s="30" t="s">
        <v>59</v>
      </c>
      <c r="R81" s="30" t="s">
        <v>635</v>
      </c>
      <c r="S81" s="30" t="s">
        <v>636</v>
      </c>
      <c r="T81" s="31">
        <v>46477</v>
      </c>
      <c r="U81" s="31">
        <v>46492</v>
      </c>
      <c r="V81" s="31">
        <v>46623</v>
      </c>
      <c r="W81" s="34">
        <v>2</v>
      </c>
      <c r="X81" s="34">
        <v>2.5</v>
      </c>
      <c r="Y81" s="29" t="s">
        <v>651</v>
      </c>
      <c r="Z81" s="29">
        <v>66</v>
      </c>
      <c r="AA81" s="29">
        <v>5.5</v>
      </c>
      <c r="AB81" s="34">
        <v>2.5</v>
      </c>
      <c r="AC81" s="29">
        <v>72</v>
      </c>
      <c r="AD81" s="29"/>
      <c r="AE81" s="29"/>
      <c r="AF81" s="29"/>
      <c r="AG81" s="29"/>
      <c r="AH81" s="29"/>
      <c r="AI81" s="35">
        <v>6</v>
      </c>
      <c r="AJ81" s="35"/>
      <c r="AK81" s="35"/>
      <c r="AL81" s="35"/>
      <c r="AM81" s="35"/>
      <c r="AN81" s="29"/>
      <c r="AO81" s="29"/>
      <c r="AP81" s="29" t="s">
        <v>63</v>
      </c>
      <c r="AQ81" s="49"/>
      <c r="AR81" s="29" t="s">
        <v>58</v>
      </c>
      <c r="AS81" s="29" t="s">
        <v>58</v>
      </c>
      <c r="AT81" s="29" t="s">
        <v>58</v>
      </c>
      <c r="AU81" s="29" t="s">
        <v>58</v>
      </c>
      <c r="AV81" s="29" t="s">
        <v>58</v>
      </c>
      <c r="AW81" s="29" t="s">
        <v>58</v>
      </c>
      <c r="AX81" s="29" t="s">
        <v>57</v>
      </c>
      <c r="AY81" s="29" t="s">
        <v>57</v>
      </c>
      <c r="AZ81" s="29" t="s">
        <v>57</v>
      </c>
      <c r="BA81" s="29" t="s">
        <v>57</v>
      </c>
      <c r="BB81" s="29" t="s">
        <v>57</v>
      </c>
      <c r="BC81" s="29" t="s">
        <v>57</v>
      </c>
      <c r="BD81" s="29" t="s">
        <v>57</v>
      </c>
      <c r="BE81" s="29" t="s">
        <v>58</v>
      </c>
      <c r="BF81" s="29" t="s">
        <v>58</v>
      </c>
      <c r="BG81" s="29" t="s">
        <v>57</v>
      </c>
      <c r="BH81" s="29" t="s">
        <v>57</v>
      </c>
      <c r="BI81" s="29" t="s">
        <v>57</v>
      </c>
      <c r="BJ81" s="29" t="s">
        <v>57</v>
      </c>
      <c r="BK81" s="54" t="s">
        <v>665</v>
      </c>
      <c r="BL81" s="49" t="s">
        <v>101</v>
      </c>
      <c r="BM81" s="97" t="str">
        <f>HYPERLINK(テーブル2233456[[#This Row],[Website Link]],"Website")</f>
        <v>Website</v>
      </c>
      <c r="BN81" s="45" t="s">
        <v>672</v>
      </c>
      <c r="BO81" s="35">
        <v>1</v>
      </c>
      <c r="BP81" s="35">
        <v>1</v>
      </c>
      <c r="BQ81" s="35">
        <v>1</v>
      </c>
      <c r="BR81" s="35">
        <v>9</v>
      </c>
      <c r="BS81" s="35">
        <v>4</v>
      </c>
      <c r="BT81" s="35">
        <v>2.25</v>
      </c>
    </row>
    <row r="82" spans="1:72" ht="43.2">
      <c r="A82" s="14">
        <v>46307</v>
      </c>
      <c r="B82" s="27">
        <f t="shared" si="1"/>
        <v>77</v>
      </c>
      <c r="C82" s="27">
        <v>990926</v>
      </c>
      <c r="D82" s="27" t="s">
        <v>73</v>
      </c>
      <c r="E82" s="28" t="s">
        <v>109</v>
      </c>
      <c r="F82" s="28" t="s">
        <v>615</v>
      </c>
      <c r="G82" s="28" t="s">
        <v>626</v>
      </c>
      <c r="H82" s="15" t="str">
        <f>HYPERLINK(テーブル2233456[[#This Row],[info link]],"Info Sheet")</f>
        <v>Info Sheet</v>
      </c>
      <c r="I82" s="27" t="str">
        <f>VLOOKUP(テーブル2233456[[#This Row],[Code]],[1]WEB協定校一覧!$H$4:$S$181,12,0)</f>
        <v>https://www.calameo.com/tbs-education/read/0018217978669495292f0</v>
      </c>
      <c r="J82" s="29" t="s">
        <v>57</v>
      </c>
      <c r="K82" s="29" t="s">
        <v>58</v>
      </c>
      <c r="L82" s="29" t="s">
        <v>58</v>
      </c>
      <c r="M82" s="29" t="s">
        <v>57</v>
      </c>
      <c r="N82" s="29"/>
      <c r="O82" s="29"/>
      <c r="P82" s="29">
        <v>5</v>
      </c>
      <c r="Q82" s="30" t="s">
        <v>59</v>
      </c>
      <c r="R82" s="30" t="s">
        <v>125</v>
      </c>
      <c r="S82" s="30" t="s">
        <v>126</v>
      </c>
      <c r="T82" s="31">
        <v>46479</v>
      </c>
      <c r="U82" s="31">
        <v>46497</v>
      </c>
      <c r="V82" s="31">
        <v>46260</v>
      </c>
      <c r="W82" s="34">
        <v>2</v>
      </c>
      <c r="X82" s="34">
        <v>2.5</v>
      </c>
      <c r="Y82" s="29">
        <v>3.5</v>
      </c>
      <c r="Z82" s="29">
        <v>73</v>
      </c>
      <c r="AA82" s="29">
        <v>5.5</v>
      </c>
      <c r="AB82" s="34">
        <v>2.5</v>
      </c>
      <c r="AC82" s="29" t="s">
        <v>653</v>
      </c>
      <c r="AD82" s="29" t="s">
        <v>62</v>
      </c>
      <c r="AE82" s="29" t="s">
        <v>62</v>
      </c>
      <c r="AF82" s="29" t="s">
        <v>62</v>
      </c>
      <c r="AG82" s="29" t="s">
        <v>62</v>
      </c>
      <c r="AH82" s="66" t="s">
        <v>63</v>
      </c>
      <c r="AI82" s="35">
        <v>6</v>
      </c>
      <c r="AJ82" s="35"/>
      <c r="AK82" s="35"/>
      <c r="AL82" s="35"/>
      <c r="AM82" s="35"/>
      <c r="AN82" s="66" t="s">
        <v>63</v>
      </c>
      <c r="AO82" s="66" t="s">
        <v>63</v>
      </c>
      <c r="AP82" s="66" t="s">
        <v>57</v>
      </c>
      <c r="AQ82" s="49"/>
      <c r="AR82" s="29" t="s">
        <v>58</v>
      </c>
      <c r="AS82" s="29" t="s">
        <v>57</v>
      </c>
      <c r="AT82" s="29" t="s">
        <v>57</v>
      </c>
      <c r="AU82" s="29" t="s">
        <v>57</v>
      </c>
      <c r="AV82" s="29" t="s">
        <v>57</v>
      </c>
      <c r="AW82" s="29" t="s">
        <v>57</v>
      </c>
      <c r="AX82" s="29" t="s">
        <v>58</v>
      </c>
      <c r="AY82" s="29" t="s">
        <v>58</v>
      </c>
      <c r="AZ82" s="29" t="s">
        <v>58</v>
      </c>
      <c r="BA82" s="29" t="s">
        <v>58</v>
      </c>
      <c r="BB82" s="29" t="s">
        <v>58</v>
      </c>
      <c r="BC82" s="29" t="s">
        <v>58</v>
      </c>
      <c r="BD82" s="29" t="s">
        <v>58</v>
      </c>
      <c r="BE82" s="29" t="s">
        <v>58</v>
      </c>
      <c r="BF82" s="29" t="s">
        <v>58</v>
      </c>
      <c r="BG82" s="29" t="s">
        <v>58</v>
      </c>
      <c r="BH82" s="29" t="s">
        <v>58</v>
      </c>
      <c r="BI82" s="29" t="s">
        <v>58</v>
      </c>
      <c r="BJ82" s="29" t="s">
        <v>58</v>
      </c>
      <c r="BK82" s="54"/>
      <c r="BL82" s="49" t="s">
        <v>101</v>
      </c>
      <c r="BM82" s="97" t="str">
        <f>HYPERLINK(テーブル2233456[[#This Row],[Website Link]],"Website")</f>
        <v>Website</v>
      </c>
      <c r="BN82" s="45" t="s">
        <v>673</v>
      </c>
      <c r="BO82" s="35">
        <v>1</v>
      </c>
      <c r="BP82" s="35">
        <v>1</v>
      </c>
      <c r="BQ82" s="35">
        <v>1</v>
      </c>
      <c r="BR82" s="35" t="s">
        <v>58</v>
      </c>
      <c r="BS82" s="35">
        <v>0</v>
      </c>
      <c r="BT82" s="35"/>
    </row>
    <row r="83" spans="1:72" ht="43.2">
      <c r="A83" s="14">
        <v>46307</v>
      </c>
      <c r="B83" s="27">
        <f t="shared" si="1"/>
        <v>78</v>
      </c>
      <c r="C83" s="27">
        <v>990034</v>
      </c>
      <c r="D83" s="27" t="s">
        <v>557</v>
      </c>
      <c r="E83" s="28" t="s">
        <v>559</v>
      </c>
      <c r="F83" s="28" t="s">
        <v>616</v>
      </c>
      <c r="G83" s="28" t="s">
        <v>627</v>
      </c>
      <c r="H83" s="15" t="str">
        <f>HYPERLINK(テーブル2233456[[#This Row],[info link]],"Info Sheet")</f>
        <v>Info Sheet</v>
      </c>
      <c r="I83" s="27" t="str">
        <f>VLOOKUP(テーブル2233456[[#This Row],[Code]],[1]WEB協定校一覧!$H$4:$S$181,12,0)</f>
        <v>https://www.apu.ac.jp/abroad/university/infosheet/files/University_of_Lethbridge.pdf</v>
      </c>
      <c r="J83" s="29" t="s">
        <v>57</v>
      </c>
      <c r="K83" s="29" t="s">
        <v>88</v>
      </c>
      <c r="L83" s="29" t="s">
        <v>58</v>
      </c>
      <c r="M83" s="29" t="s">
        <v>57</v>
      </c>
      <c r="N83" s="29"/>
      <c r="O83" s="29"/>
      <c r="P83" s="29">
        <v>4</v>
      </c>
      <c r="Q83" s="30" t="s">
        <v>59</v>
      </c>
      <c r="R83" s="30" t="s">
        <v>644</v>
      </c>
      <c r="S83" s="30" t="s">
        <v>645</v>
      </c>
      <c r="T83" s="31">
        <v>46478</v>
      </c>
      <c r="U83" s="31">
        <v>46492</v>
      </c>
      <c r="V83" s="31">
        <v>46633</v>
      </c>
      <c r="W83" s="34">
        <v>2</v>
      </c>
      <c r="X83" s="34">
        <v>2.5</v>
      </c>
      <c r="Y83" s="29" t="s">
        <v>586</v>
      </c>
      <c r="Z83" s="29">
        <v>70</v>
      </c>
      <c r="AA83" s="29">
        <v>5.5</v>
      </c>
      <c r="AB83" s="34">
        <v>2.5</v>
      </c>
      <c r="AC83" s="29">
        <v>76</v>
      </c>
      <c r="AD83" s="29">
        <v>16</v>
      </c>
      <c r="AE83" s="29">
        <v>16</v>
      </c>
      <c r="AF83" s="29">
        <v>16</v>
      </c>
      <c r="AG83" s="29">
        <v>18</v>
      </c>
      <c r="AH83" s="66" t="s">
        <v>63</v>
      </c>
      <c r="AI83" s="35">
        <v>6</v>
      </c>
      <c r="AJ83" s="35">
        <v>5.5</v>
      </c>
      <c r="AK83" s="35">
        <v>5.5</v>
      </c>
      <c r="AL83" s="35">
        <v>5.5</v>
      </c>
      <c r="AM83" s="35">
        <v>5.5</v>
      </c>
      <c r="AN83" s="29" t="s">
        <v>57</v>
      </c>
      <c r="AO83" s="29" t="s">
        <v>57</v>
      </c>
      <c r="AP83" s="66" t="s">
        <v>57</v>
      </c>
      <c r="AQ83" s="49"/>
      <c r="AR83" s="29" t="s">
        <v>57</v>
      </c>
      <c r="AS83" s="29" t="s">
        <v>57</v>
      </c>
      <c r="AT83" s="29" t="s">
        <v>57</v>
      </c>
      <c r="AU83" s="29" t="s">
        <v>57</v>
      </c>
      <c r="AV83" s="29" t="s">
        <v>58</v>
      </c>
      <c r="AW83" s="29" t="s">
        <v>58</v>
      </c>
      <c r="AX83" s="29" t="s">
        <v>57</v>
      </c>
      <c r="AY83" s="29" t="s">
        <v>58</v>
      </c>
      <c r="AZ83" s="29" t="s">
        <v>57</v>
      </c>
      <c r="BA83" s="29" t="s">
        <v>57</v>
      </c>
      <c r="BB83" s="29" t="s">
        <v>57</v>
      </c>
      <c r="BC83" s="29" t="s">
        <v>58</v>
      </c>
      <c r="BD83" s="29" t="s">
        <v>57</v>
      </c>
      <c r="BE83" s="29" t="s">
        <v>58</v>
      </c>
      <c r="BF83" s="29" t="s">
        <v>58</v>
      </c>
      <c r="BG83" s="29" t="s">
        <v>58</v>
      </c>
      <c r="BH83" s="29" t="s">
        <v>58</v>
      </c>
      <c r="BI83" s="29" t="s">
        <v>58</v>
      </c>
      <c r="BJ83" s="29" t="s">
        <v>58</v>
      </c>
      <c r="BK83" s="54" t="s">
        <v>666</v>
      </c>
      <c r="BL83" s="49" t="s">
        <v>101</v>
      </c>
      <c r="BM83" s="97" t="str">
        <f>HYPERLINK(テーブル2233456[[#This Row],[Website Link]],"Website")</f>
        <v>Website</v>
      </c>
      <c r="BN83" s="45" t="s">
        <v>674</v>
      </c>
      <c r="BO83" s="35">
        <v>1</v>
      </c>
      <c r="BP83" s="35">
        <v>1</v>
      </c>
      <c r="BQ83" s="35">
        <v>1</v>
      </c>
      <c r="BR83" s="35" t="s">
        <v>58</v>
      </c>
      <c r="BS83" s="35">
        <v>0</v>
      </c>
      <c r="BT83" s="35"/>
    </row>
    <row r="84" spans="1:72" ht="288">
      <c r="A84" s="14">
        <v>46307</v>
      </c>
      <c r="B84" s="27">
        <f t="shared" si="1"/>
        <v>79</v>
      </c>
      <c r="C84" s="27">
        <v>990361</v>
      </c>
      <c r="D84" s="27" t="s">
        <v>557</v>
      </c>
      <c r="E84" s="28" t="s">
        <v>558</v>
      </c>
      <c r="F84" s="28" t="s">
        <v>617</v>
      </c>
      <c r="G84" s="28" t="s">
        <v>628</v>
      </c>
      <c r="H84" s="15" t="str">
        <f>HYPERLINK(テーブル2233456[[#This Row],[info link]],"Info Sheet")</f>
        <v>Info Sheet</v>
      </c>
      <c r="I84" s="27" t="str">
        <f>VLOOKUP(テーブル2233456[[#This Row],[Code]],[1]WEB協定校一覧!$H$4:$S$181,12,0)</f>
        <v>https://www.apu.ac.jp/abroad/university/infosheet/files/San_Diego_State_University.pdf</v>
      </c>
      <c r="J84" s="29" t="s">
        <v>57</v>
      </c>
      <c r="K84" s="29" t="s">
        <v>57</v>
      </c>
      <c r="L84" s="29" t="s">
        <v>57</v>
      </c>
      <c r="M84" s="29" t="s">
        <v>57</v>
      </c>
      <c r="N84" s="29"/>
      <c r="O84" s="29"/>
      <c r="P84" s="29">
        <v>2</v>
      </c>
      <c r="Q84" s="30" t="s">
        <v>59</v>
      </c>
      <c r="R84" s="30" t="s">
        <v>646</v>
      </c>
      <c r="S84" s="30" t="s">
        <v>647</v>
      </c>
      <c r="T84" s="31">
        <v>46419</v>
      </c>
      <c r="U84" s="31">
        <v>46447</v>
      </c>
      <c r="V84" s="31">
        <v>46619</v>
      </c>
      <c r="W84" s="34">
        <v>2</v>
      </c>
      <c r="X84" s="34">
        <v>2.5</v>
      </c>
      <c r="Y84" s="29">
        <v>3.5</v>
      </c>
      <c r="Z84" s="29">
        <v>74</v>
      </c>
      <c r="AA84" s="29">
        <v>6</v>
      </c>
      <c r="AB84" s="34">
        <v>2.5</v>
      </c>
      <c r="AC84" s="29" t="s">
        <v>654</v>
      </c>
      <c r="AD84" s="29"/>
      <c r="AE84" s="29"/>
      <c r="AF84" s="29"/>
      <c r="AG84" s="29"/>
      <c r="AH84" s="29" t="s">
        <v>57</v>
      </c>
      <c r="AI84" s="35">
        <v>6.5</v>
      </c>
      <c r="AJ84" s="35"/>
      <c r="AK84" s="35"/>
      <c r="AL84" s="35"/>
      <c r="AM84" s="35"/>
      <c r="AN84" s="29" t="s">
        <v>57</v>
      </c>
      <c r="AO84" s="29" t="s">
        <v>57</v>
      </c>
      <c r="AP84" s="66" t="s">
        <v>57</v>
      </c>
      <c r="AQ84" s="49"/>
      <c r="AR84" s="29" t="s">
        <v>57</v>
      </c>
      <c r="AS84" s="29" t="s">
        <v>57</v>
      </c>
      <c r="AT84" s="29" t="s">
        <v>57</v>
      </c>
      <c r="AU84" s="29" t="s">
        <v>57</v>
      </c>
      <c r="AV84" s="29" t="s">
        <v>57</v>
      </c>
      <c r="AW84" s="29" t="s">
        <v>57</v>
      </c>
      <c r="AX84" s="29" t="s">
        <v>57</v>
      </c>
      <c r="AY84" s="29" t="s">
        <v>57</v>
      </c>
      <c r="AZ84" s="29" t="s">
        <v>57</v>
      </c>
      <c r="BA84" s="29" t="s">
        <v>57</v>
      </c>
      <c r="BB84" s="29" t="s">
        <v>57</v>
      </c>
      <c r="BC84" s="29" t="s">
        <v>57</v>
      </c>
      <c r="BD84" s="29" t="s">
        <v>57</v>
      </c>
      <c r="BE84" s="29" t="s">
        <v>57</v>
      </c>
      <c r="BF84" s="29" t="s">
        <v>57</v>
      </c>
      <c r="BG84" s="29" t="s">
        <v>57</v>
      </c>
      <c r="BH84" s="29" t="s">
        <v>57</v>
      </c>
      <c r="BI84" s="29" t="s">
        <v>57</v>
      </c>
      <c r="BJ84" s="29" t="s">
        <v>57</v>
      </c>
      <c r="BK84" s="54" t="s">
        <v>667</v>
      </c>
      <c r="BL84" s="49" t="s">
        <v>671</v>
      </c>
      <c r="BM84" s="97" t="str">
        <f>HYPERLINK(テーブル2233456[[#This Row],[Website Link]],"Website")</f>
        <v>Website</v>
      </c>
      <c r="BN84" s="45" t="s">
        <v>675</v>
      </c>
      <c r="BO84" s="35">
        <v>1</v>
      </c>
      <c r="BP84" s="35">
        <v>1</v>
      </c>
      <c r="BQ84" s="35">
        <v>1</v>
      </c>
      <c r="BR84" s="35">
        <v>3</v>
      </c>
      <c r="BS84" s="35">
        <v>1</v>
      </c>
      <c r="BT84" s="35">
        <v>3</v>
      </c>
    </row>
    <row r="85" spans="1:72" ht="409.6">
      <c r="A85" s="14">
        <v>46307</v>
      </c>
      <c r="B85" s="27">
        <f t="shared" si="1"/>
        <v>80</v>
      </c>
      <c r="C85" s="27">
        <v>990019</v>
      </c>
      <c r="D85" s="27" t="s">
        <v>73</v>
      </c>
      <c r="E85" s="28" t="s">
        <v>108</v>
      </c>
      <c r="F85" s="28" t="s">
        <v>624</v>
      </c>
      <c r="G85" s="28" t="s">
        <v>629</v>
      </c>
      <c r="H85" s="15" t="str">
        <f>HYPERLINK(テーブル2233456[[#This Row],[info link]],"Info Sheet")</f>
        <v>Info Sheet</v>
      </c>
      <c r="I85" s="27" t="str">
        <f>VLOOKUP(テーブル2233456[[#This Row],[Code]],[1]WEB協定校一覧!$H$4:$S$181,12,0)</f>
        <v>https://www.apu.ac.jp/abroad/university/infosheet/files/University_of_Applied_Sciences_bfi_Vienna.pdf</v>
      </c>
      <c r="J85" s="29" t="s">
        <v>58</v>
      </c>
      <c r="K85" s="29" t="s">
        <v>58</v>
      </c>
      <c r="L85" s="29" t="s">
        <v>58</v>
      </c>
      <c r="M85" s="29" t="s">
        <v>58</v>
      </c>
      <c r="N85" s="29" t="s">
        <v>58</v>
      </c>
      <c r="O85" s="29" t="s">
        <v>58</v>
      </c>
      <c r="P85" s="29">
        <v>4</v>
      </c>
      <c r="Q85" s="30" t="s">
        <v>59</v>
      </c>
      <c r="R85" s="30" t="s">
        <v>503</v>
      </c>
      <c r="S85" s="30" t="s">
        <v>504</v>
      </c>
      <c r="T85" s="31">
        <v>46508</v>
      </c>
      <c r="U85" s="31">
        <v>46522</v>
      </c>
      <c r="V85" s="31">
        <v>46629</v>
      </c>
      <c r="W85" s="34">
        <v>2</v>
      </c>
      <c r="X85" s="34">
        <v>2.5</v>
      </c>
      <c r="Y85" s="29" t="s">
        <v>652</v>
      </c>
      <c r="Z85" s="29">
        <v>65</v>
      </c>
      <c r="AA85" s="29">
        <v>5.5</v>
      </c>
      <c r="AB85" s="34">
        <v>2.5</v>
      </c>
      <c r="AC85" s="29">
        <v>72</v>
      </c>
      <c r="AD85" s="29"/>
      <c r="AE85" s="29"/>
      <c r="AF85" s="29"/>
      <c r="AG85" s="29"/>
      <c r="AH85" s="29"/>
      <c r="AI85" s="35">
        <v>6</v>
      </c>
      <c r="AJ85" s="35"/>
      <c r="AK85" s="35"/>
      <c r="AL85" s="35"/>
      <c r="AM85" s="35"/>
      <c r="AN85" s="29"/>
      <c r="AO85" s="29"/>
      <c r="AP85" s="29" t="s">
        <v>63</v>
      </c>
      <c r="AQ85" s="49" t="s">
        <v>658</v>
      </c>
      <c r="AR85" s="29" t="s">
        <v>57</v>
      </c>
      <c r="AS85" s="29" t="s">
        <v>57</v>
      </c>
      <c r="AT85" s="29" t="s">
        <v>57</v>
      </c>
      <c r="AU85" s="29" t="s">
        <v>57</v>
      </c>
      <c r="AV85" s="29" t="s">
        <v>58</v>
      </c>
      <c r="AW85" s="29" t="s">
        <v>58</v>
      </c>
      <c r="AX85" s="29" t="s">
        <v>57</v>
      </c>
      <c r="AY85" s="29" t="s">
        <v>58</v>
      </c>
      <c r="AZ85" s="29" t="s">
        <v>57</v>
      </c>
      <c r="BA85" s="29" t="s">
        <v>57</v>
      </c>
      <c r="BB85" s="29" t="s">
        <v>57</v>
      </c>
      <c r="BC85" s="29" t="s">
        <v>58</v>
      </c>
      <c r="BD85" s="29" t="s">
        <v>58</v>
      </c>
      <c r="BE85" s="29" t="s">
        <v>58</v>
      </c>
      <c r="BF85" s="29" t="s">
        <v>58</v>
      </c>
      <c r="BG85" s="29" t="s">
        <v>57</v>
      </c>
      <c r="BH85" s="29" t="s">
        <v>58</v>
      </c>
      <c r="BI85" s="29" t="s">
        <v>58</v>
      </c>
      <c r="BJ85" s="29" t="s">
        <v>58</v>
      </c>
      <c r="BK85" s="54" t="s">
        <v>668</v>
      </c>
      <c r="BL85" s="49" t="s">
        <v>101</v>
      </c>
      <c r="BM85" s="97" t="str">
        <f>HYPERLINK(テーブル2233456[[#This Row],[Website Link]],"Website")</f>
        <v>Website</v>
      </c>
      <c r="BN85" s="45" t="s">
        <v>676</v>
      </c>
      <c r="BO85" s="35"/>
      <c r="BP85" s="35"/>
      <c r="BQ85" s="35"/>
      <c r="BR85" s="35"/>
      <c r="BS85" s="35"/>
      <c r="BT85" s="35"/>
    </row>
    <row r="86" spans="1:72" ht="43.2">
      <c r="A86" s="14">
        <v>46307</v>
      </c>
      <c r="B86" s="27">
        <f t="shared" si="1"/>
        <v>81</v>
      </c>
      <c r="C86" s="27">
        <v>990363</v>
      </c>
      <c r="D86" s="27" t="s">
        <v>557</v>
      </c>
      <c r="E86" s="28" t="s">
        <v>558</v>
      </c>
      <c r="F86" s="28" t="s">
        <v>618</v>
      </c>
      <c r="G86" s="28" t="s">
        <v>618</v>
      </c>
      <c r="H86" s="15" t="str">
        <f>HYPERLINK(テーブル2233456[[#This Row],[info link]],"Info Sheet")</f>
        <v>Info Sheet</v>
      </c>
      <c r="I86" s="27" t="str">
        <f>VLOOKUP(テーブル2233456[[#This Row],[Code]],[1]WEB協定校一覧!$H$4:$S$181,12,0)</f>
        <v>https://www.apu.ac.jp/abroad/university/infosheet/files/St_Edwards_University.pdf</v>
      </c>
      <c r="J86" s="29" t="s">
        <v>57</v>
      </c>
      <c r="K86" s="29" t="s">
        <v>57</v>
      </c>
      <c r="L86" s="29" t="s">
        <v>88</v>
      </c>
      <c r="M86" s="29" t="s">
        <v>57</v>
      </c>
      <c r="N86" s="29"/>
      <c r="O86" s="29"/>
      <c r="P86" s="29">
        <v>2</v>
      </c>
      <c r="Q86" s="30" t="s">
        <v>59</v>
      </c>
      <c r="R86" s="30" t="s">
        <v>354</v>
      </c>
      <c r="S86" s="30" t="s">
        <v>581</v>
      </c>
      <c r="T86" s="31">
        <v>46447</v>
      </c>
      <c r="U86" s="31">
        <v>46478</v>
      </c>
      <c r="V86" s="31">
        <v>46623</v>
      </c>
      <c r="W86" s="34">
        <v>2</v>
      </c>
      <c r="X86" s="34">
        <v>2.5</v>
      </c>
      <c r="Y86" s="29" t="s">
        <v>586</v>
      </c>
      <c r="Z86" s="29">
        <v>73</v>
      </c>
      <c r="AA86" s="29">
        <v>6</v>
      </c>
      <c r="AB86" s="34">
        <v>2.5</v>
      </c>
      <c r="AC86" s="29">
        <v>79</v>
      </c>
      <c r="AD86" s="29"/>
      <c r="AE86" s="29"/>
      <c r="AF86" s="29"/>
      <c r="AG86" s="29"/>
      <c r="AH86" s="29" t="s">
        <v>57</v>
      </c>
      <c r="AI86" s="35">
        <v>6.5</v>
      </c>
      <c r="AJ86" s="35"/>
      <c r="AK86" s="35"/>
      <c r="AL86" s="35"/>
      <c r="AM86" s="35"/>
      <c r="AN86" s="66" t="s">
        <v>63</v>
      </c>
      <c r="AO86" s="29" t="s">
        <v>57</v>
      </c>
      <c r="AP86" s="66" t="s">
        <v>57</v>
      </c>
      <c r="AQ86" s="49"/>
      <c r="AR86" s="29" t="s">
        <v>57</v>
      </c>
      <c r="AS86" s="29" t="s">
        <v>57</v>
      </c>
      <c r="AT86" s="29" t="s">
        <v>57</v>
      </c>
      <c r="AU86" s="29" t="s">
        <v>57</v>
      </c>
      <c r="AV86" s="29" t="s">
        <v>57</v>
      </c>
      <c r="AW86" s="29" t="s">
        <v>58</v>
      </c>
      <c r="AX86" s="29" t="s">
        <v>57</v>
      </c>
      <c r="AY86" s="29" t="s">
        <v>57</v>
      </c>
      <c r="AZ86" s="29" t="s">
        <v>57</v>
      </c>
      <c r="BA86" s="29" t="s">
        <v>57</v>
      </c>
      <c r="BB86" s="29" t="s">
        <v>58</v>
      </c>
      <c r="BC86" s="29" t="s">
        <v>58</v>
      </c>
      <c r="BD86" s="29" t="s">
        <v>57</v>
      </c>
      <c r="BE86" s="29" t="s">
        <v>58</v>
      </c>
      <c r="BF86" s="29" t="s">
        <v>58</v>
      </c>
      <c r="BG86" s="29" t="s">
        <v>57</v>
      </c>
      <c r="BH86" s="29" t="s">
        <v>57</v>
      </c>
      <c r="BI86" s="29" t="s">
        <v>57</v>
      </c>
      <c r="BJ86" s="29" t="s">
        <v>58</v>
      </c>
      <c r="BK86" s="54" t="s">
        <v>669</v>
      </c>
      <c r="BL86" s="49" t="s">
        <v>101</v>
      </c>
      <c r="BM86" s="97" t="str">
        <f>HYPERLINK(テーブル2233456[[#This Row],[Website Link]],"Website")</f>
        <v>Website</v>
      </c>
      <c r="BN86" s="45" t="s">
        <v>677</v>
      </c>
      <c r="BO86" s="35">
        <v>1</v>
      </c>
      <c r="BP86" s="35">
        <v>1</v>
      </c>
      <c r="BQ86" s="35">
        <v>1</v>
      </c>
      <c r="BR86" s="35">
        <v>1</v>
      </c>
      <c r="BS86" s="35">
        <v>1</v>
      </c>
      <c r="BT86" s="35">
        <v>1</v>
      </c>
    </row>
    <row r="87" spans="1:72" ht="43.2">
      <c r="A87" s="14">
        <v>46307</v>
      </c>
      <c r="B87" s="27">
        <f t="shared" si="1"/>
        <v>82</v>
      </c>
      <c r="C87" s="27">
        <v>990865</v>
      </c>
      <c r="D87" s="27" t="s">
        <v>73</v>
      </c>
      <c r="E87" s="28" t="s">
        <v>110</v>
      </c>
      <c r="F87" s="28" t="s">
        <v>623</v>
      </c>
      <c r="G87" s="28" t="s">
        <v>630</v>
      </c>
      <c r="H87" s="15" t="str">
        <f>HYPERLINK(テーブル2233456[[#This Row],[info link]],"Info Sheet")</f>
        <v>Info Sheet</v>
      </c>
      <c r="I87" s="27" t="str">
        <f>VLOOKUP(テーブル2233456[[#This Row],[Code]],[1]WEB協定校一覧!$H$4:$S$181,12,0)</f>
        <v>https://www.apu.ac.jp/abroad/university/infosheet/files/ISEG_Lisbon_School_of_Economics_&amp;_Management_University_of_Lisbon.pdf</v>
      </c>
      <c r="J87" s="29" t="s">
        <v>57</v>
      </c>
      <c r="K87" s="29" t="s">
        <v>88</v>
      </c>
      <c r="L87" s="29" t="s">
        <v>58</v>
      </c>
      <c r="M87" s="29" t="s">
        <v>57</v>
      </c>
      <c r="N87" s="29" t="s">
        <v>57</v>
      </c>
      <c r="O87" s="29"/>
      <c r="P87" s="29">
        <v>4</v>
      </c>
      <c r="Q87" s="30" t="s">
        <v>59</v>
      </c>
      <c r="R87" s="30" t="s">
        <v>648</v>
      </c>
      <c r="S87" s="30" t="s">
        <v>637</v>
      </c>
      <c r="T87" s="31">
        <v>46507</v>
      </c>
      <c r="U87" s="31">
        <v>46538</v>
      </c>
      <c r="V87" s="31">
        <v>46633</v>
      </c>
      <c r="W87" s="34">
        <v>2</v>
      </c>
      <c r="X87" s="34">
        <v>2.5</v>
      </c>
      <c r="Y87" s="29" t="s">
        <v>652</v>
      </c>
      <c r="Z87" s="29">
        <v>66</v>
      </c>
      <c r="AA87" s="29">
        <v>6</v>
      </c>
      <c r="AB87" s="34">
        <v>2.5</v>
      </c>
      <c r="AC87" s="29">
        <v>72</v>
      </c>
      <c r="AD87" s="29"/>
      <c r="AE87" s="29"/>
      <c r="AF87" s="29"/>
      <c r="AG87" s="29"/>
      <c r="AH87" s="29"/>
      <c r="AI87" s="35">
        <v>6.5</v>
      </c>
      <c r="AJ87" s="35"/>
      <c r="AK87" s="35"/>
      <c r="AL87" s="35"/>
      <c r="AM87" s="35"/>
      <c r="AN87" s="29"/>
      <c r="AO87" s="29"/>
      <c r="AP87" s="29" t="s">
        <v>63</v>
      </c>
      <c r="AQ87" s="49" t="s">
        <v>659</v>
      </c>
      <c r="AR87" s="29" t="s">
        <v>57</v>
      </c>
      <c r="AS87" s="29" t="s">
        <v>57</v>
      </c>
      <c r="AT87" s="29" t="s">
        <v>57</v>
      </c>
      <c r="AU87" s="29" t="s">
        <v>57</v>
      </c>
      <c r="AV87" s="29" t="s">
        <v>57</v>
      </c>
      <c r="AW87" s="29" t="s">
        <v>57</v>
      </c>
      <c r="AX87" s="29" t="s">
        <v>57</v>
      </c>
      <c r="AY87" s="29" t="s">
        <v>57</v>
      </c>
      <c r="AZ87" s="29" t="s">
        <v>58</v>
      </c>
      <c r="BA87" s="29" t="s">
        <v>58</v>
      </c>
      <c r="BB87" s="29" t="s">
        <v>58</v>
      </c>
      <c r="BC87" s="29" t="s">
        <v>58</v>
      </c>
      <c r="BD87" s="29" t="s">
        <v>58</v>
      </c>
      <c r="BE87" s="29" t="s">
        <v>58</v>
      </c>
      <c r="BF87" s="29" t="s">
        <v>58</v>
      </c>
      <c r="BG87" s="29" t="s">
        <v>57</v>
      </c>
      <c r="BH87" s="29" t="s">
        <v>58</v>
      </c>
      <c r="BI87" s="29" t="s">
        <v>58</v>
      </c>
      <c r="BJ87" s="29" t="s">
        <v>58</v>
      </c>
      <c r="BK87" s="54"/>
      <c r="BL87" s="49" t="s">
        <v>101</v>
      </c>
      <c r="BM87" s="97" t="str">
        <f>HYPERLINK(テーブル2233456[[#This Row],[Website Link]],"Website")</f>
        <v>Website</v>
      </c>
      <c r="BN87" s="45" t="s">
        <v>678</v>
      </c>
      <c r="BO87" s="35">
        <v>1</v>
      </c>
      <c r="BP87" s="35">
        <v>1</v>
      </c>
      <c r="BQ87" s="35">
        <v>1</v>
      </c>
      <c r="BR87" s="35" t="s">
        <v>58</v>
      </c>
      <c r="BS87" s="35">
        <v>0</v>
      </c>
      <c r="BT87" s="35"/>
    </row>
    <row r="88" spans="1:72" ht="86.4">
      <c r="A88" s="14">
        <v>46307</v>
      </c>
      <c r="B88" s="27">
        <f t="shared" si="1"/>
        <v>83</v>
      </c>
      <c r="C88" s="27">
        <v>990037</v>
      </c>
      <c r="D88" s="27" t="s">
        <v>557</v>
      </c>
      <c r="E88" s="28" t="s">
        <v>559</v>
      </c>
      <c r="F88" s="28" t="s">
        <v>619</v>
      </c>
      <c r="G88" s="28" t="s">
        <v>619</v>
      </c>
      <c r="H88" s="15" t="str">
        <f>HYPERLINK(テーブル2233456[[#This Row],[info link]],"Info Sheet")</f>
        <v>Info Sheet</v>
      </c>
      <c r="I88" s="27" t="str">
        <f>VLOOKUP(テーブル2233456[[#This Row],[Code]],[1]WEB協定校一覧!$H$4:$S$181,12,0)</f>
        <v>https://www.apu.ac.jp/abroad/university/infosheet/files/University_of_Waterloo.pdf</v>
      </c>
      <c r="J88" s="29" t="s">
        <v>88</v>
      </c>
      <c r="K88" s="29" t="s">
        <v>57</v>
      </c>
      <c r="L88" s="29" t="s">
        <v>57</v>
      </c>
      <c r="M88" s="29"/>
      <c r="N88" s="29"/>
      <c r="O88" s="29"/>
      <c r="P88" s="29">
        <v>4</v>
      </c>
      <c r="Q88" s="30" t="s">
        <v>59</v>
      </c>
      <c r="R88" s="30" t="s">
        <v>638</v>
      </c>
      <c r="S88" s="30" t="s">
        <v>639</v>
      </c>
      <c r="T88" s="31">
        <v>46461</v>
      </c>
      <c r="U88" s="31">
        <v>46478</v>
      </c>
      <c r="V88" s="31">
        <v>46631</v>
      </c>
      <c r="W88" s="34">
        <v>2</v>
      </c>
      <c r="X88" s="34">
        <v>2.8</v>
      </c>
      <c r="Y88" s="29">
        <v>4</v>
      </c>
      <c r="Z88" s="29">
        <v>84</v>
      </c>
      <c r="AA88" s="29">
        <v>6</v>
      </c>
      <c r="AB88" s="34">
        <v>2.8</v>
      </c>
      <c r="AC88" s="29" t="s">
        <v>655</v>
      </c>
      <c r="AD88" s="29"/>
      <c r="AE88" s="29"/>
      <c r="AF88" s="62" t="s">
        <v>657</v>
      </c>
      <c r="AG88" s="62" t="s">
        <v>657</v>
      </c>
      <c r="AH88" s="66" t="s">
        <v>63</v>
      </c>
      <c r="AI88" s="35">
        <v>6.5</v>
      </c>
      <c r="AJ88" s="35">
        <v>6</v>
      </c>
      <c r="AK88" s="35">
        <v>6</v>
      </c>
      <c r="AL88" s="35">
        <v>6.5</v>
      </c>
      <c r="AM88" s="35">
        <v>6.5</v>
      </c>
      <c r="AN88" s="29" t="s">
        <v>57</v>
      </c>
      <c r="AO88" s="66" t="s">
        <v>63</v>
      </c>
      <c r="AP88" s="66" t="s">
        <v>57</v>
      </c>
      <c r="AQ88" s="49" t="s">
        <v>660</v>
      </c>
      <c r="AR88" s="29" t="s">
        <v>57</v>
      </c>
      <c r="AS88" s="29" t="s">
        <v>57</v>
      </c>
      <c r="AT88" s="29" t="s">
        <v>57</v>
      </c>
      <c r="AU88" s="29" t="s">
        <v>57</v>
      </c>
      <c r="AV88" s="29" t="s">
        <v>57</v>
      </c>
      <c r="AW88" s="29" t="s">
        <v>57</v>
      </c>
      <c r="AX88" s="29" t="s">
        <v>57</v>
      </c>
      <c r="AY88" s="29" t="s">
        <v>57</v>
      </c>
      <c r="AZ88" s="29" t="s">
        <v>57</v>
      </c>
      <c r="BA88" s="29" t="s">
        <v>57</v>
      </c>
      <c r="BB88" s="29" t="s">
        <v>57</v>
      </c>
      <c r="BC88" s="29" t="s">
        <v>57</v>
      </c>
      <c r="BD88" s="29" t="s">
        <v>57</v>
      </c>
      <c r="BE88" s="29" t="s">
        <v>57</v>
      </c>
      <c r="BF88" s="29" t="s">
        <v>57</v>
      </c>
      <c r="BG88" s="29" t="s">
        <v>57</v>
      </c>
      <c r="BH88" s="29" t="s">
        <v>57</v>
      </c>
      <c r="BI88" s="29" t="s">
        <v>57</v>
      </c>
      <c r="BJ88" s="29" t="s">
        <v>57</v>
      </c>
      <c r="BK88" s="54" t="s">
        <v>670</v>
      </c>
      <c r="BL88" s="49" t="s">
        <v>101</v>
      </c>
      <c r="BM88" s="97" t="str">
        <f>HYPERLINK(テーブル2233456[[#This Row],[Website Link]],"Website")</f>
        <v>Website</v>
      </c>
      <c r="BN88" s="45" t="s">
        <v>679</v>
      </c>
      <c r="BO88" s="35">
        <v>1</v>
      </c>
      <c r="BP88" s="35">
        <v>1</v>
      </c>
      <c r="BQ88" s="35">
        <v>1</v>
      </c>
      <c r="BR88" s="35">
        <v>1</v>
      </c>
      <c r="BS88" s="35">
        <v>1</v>
      </c>
      <c r="BT88" s="35">
        <v>1</v>
      </c>
    </row>
    <row r="89" spans="1:72" ht="43.2">
      <c r="A89" s="14">
        <v>46307</v>
      </c>
      <c r="B89" s="27">
        <f t="shared" si="1"/>
        <v>84</v>
      </c>
      <c r="C89" s="27">
        <v>990017</v>
      </c>
      <c r="D89" s="27" t="s">
        <v>73</v>
      </c>
      <c r="E89" s="28" t="s">
        <v>108</v>
      </c>
      <c r="F89" s="28" t="s">
        <v>620</v>
      </c>
      <c r="G89" s="28" t="s">
        <v>631</v>
      </c>
      <c r="H89" s="15" t="str">
        <f>HYPERLINK(テーブル2233456[[#This Row],[info link]],"Info Sheet")</f>
        <v>Info Sheet</v>
      </c>
      <c r="I89" s="27" t="str">
        <f>VLOOKUP(テーブル2233456[[#This Row],[Code]],[1]WEB協定校一覧!$H$4:$S$181,12,0)</f>
        <v>https://www.apu.ac.jp/abroad/university/infosheet/files/Salzburg_University_of_Applied_Sciences.pdf</v>
      </c>
      <c r="J89" s="29" t="s">
        <v>57</v>
      </c>
      <c r="K89" s="29" t="s">
        <v>57</v>
      </c>
      <c r="L89" s="29" t="s">
        <v>57</v>
      </c>
      <c r="M89" s="29"/>
      <c r="N89" s="29"/>
      <c r="O89" s="29"/>
      <c r="P89" s="29">
        <v>2</v>
      </c>
      <c r="Q89" s="30" t="s">
        <v>59</v>
      </c>
      <c r="R89" s="30" t="s">
        <v>649</v>
      </c>
      <c r="S89" s="30" t="s">
        <v>650</v>
      </c>
      <c r="T89" s="31">
        <v>46492</v>
      </c>
      <c r="U89" s="31">
        <v>46508</v>
      </c>
      <c r="V89" s="31">
        <v>46643</v>
      </c>
      <c r="W89" s="34">
        <v>2</v>
      </c>
      <c r="X89" s="34">
        <v>2.5</v>
      </c>
      <c r="Y89" s="29">
        <v>4</v>
      </c>
      <c r="Z89" s="29">
        <v>81</v>
      </c>
      <c r="AA89" s="29">
        <v>6</v>
      </c>
      <c r="AB89" s="34">
        <v>2.5</v>
      </c>
      <c r="AC89" s="29" t="s">
        <v>656</v>
      </c>
      <c r="AD89" s="29"/>
      <c r="AE89" s="29"/>
      <c r="AF89" s="29"/>
      <c r="AG89" s="29"/>
      <c r="AH89" s="29" t="s">
        <v>57</v>
      </c>
      <c r="AI89" s="35">
        <v>6.5</v>
      </c>
      <c r="AJ89" s="35"/>
      <c r="AK89" s="35"/>
      <c r="AL89" s="35"/>
      <c r="AM89" s="35"/>
      <c r="AN89" s="29" t="s">
        <v>57</v>
      </c>
      <c r="AO89" s="29" t="s">
        <v>57</v>
      </c>
      <c r="AP89" s="66" t="s">
        <v>57</v>
      </c>
      <c r="AQ89" s="49"/>
      <c r="AR89" s="29" t="s">
        <v>58</v>
      </c>
      <c r="AS89" s="29" t="s">
        <v>58</v>
      </c>
      <c r="AT89" s="29" t="s">
        <v>58</v>
      </c>
      <c r="AU89" s="29" t="s">
        <v>58</v>
      </c>
      <c r="AV89" s="29" t="s">
        <v>58</v>
      </c>
      <c r="AW89" s="29" t="s">
        <v>58</v>
      </c>
      <c r="AX89" s="29" t="s">
        <v>58</v>
      </c>
      <c r="AY89" s="29" t="s">
        <v>58</v>
      </c>
      <c r="AZ89" s="29" t="s">
        <v>58</v>
      </c>
      <c r="BA89" s="29" t="s">
        <v>58</v>
      </c>
      <c r="BB89" s="29" t="s">
        <v>58</v>
      </c>
      <c r="BC89" s="29" t="s">
        <v>58</v>
      </c>
      <c r="BD89" s="29" t="s">
        <v>58</v>
      </c>
      <c r="BE89" s="29" t="s">
        <v>57</v>
      </c>
      <c r="BF89" s="29" t="s">
        <v>57</v>
      </c>
      <c r="BG89" s="29" t="s">
        <v>58</v>
      </c>
      <c r="BH89" s="29" t="s">
        <v>58</v>
      </c>
      <c r="BI89" s="29" t="s">
        <v>58</v>
      </c>
      <c r="BJ89" s="29" t="s">
        <v>58</v>
      </c>
      <c r="BK89" s="54" t="s">
        <v>661</v>
      </c>
      <c r="BL89" s="49" t="s">
        <v>101</v>
      </c>
      <c r="BM89" s="97" t="str">
        <f>HYPERLINK(テーブル2233456[[#This Row],[Website Link]],"Website")</f>
        <v>Website</v>
      </c>
      <c r="BN89" s="45" t="s">
        <v>680</v>
      </c>
      <c r="BO89" s="35">
        <v>1</v>
      </c>
      <c r="BP89" s="35">
        <v>1</v>
      </c>
      <c r="BQ89" s="35">
        <v>1</v>
      </c>
      <c r="BR89" s="35">
        <v>5</v>
      </c>
      <c r="BS89" s="35">
        <v>2</v>
      </c>
      <c r="BT89" s="35">
        <v>2.5</v>
      </c>
    </row>
    <row r="90" spans="1:72" ht="86.4">
      <c r="A90" s="14">
        <v>46307</v>
      </c>
      <c r="B90" s="27">
        <f t="shared" si="1"/>
        <v>85</v>
      </c>
      <c r="C90" s="27">
        <v>990831</v>
      </c>
      <c r="D90" s="27" t="s">
        <v>557</v>
      </c>
      <c r="E90" s="28" t="s">
        <v>558</v>
      </c>
      <c r="F90" s="28" t="s">
        <v>621</v>
      </c>
      <c r="G90" s="28" t="s">
        <v>632</v>
      </c>
      <c r="H90" s="15" t="str">
        <f>HYPERLINK(テーブル2233456[[#This Row],[info link]],"Info Sheet")</f>
        <v>Info Sheet</v>
      </c>
      <c r="I90" s="27" t="str">
        <f>VLOOKUP(テーブル2233456[[#This Row],[Code]],[1]WEB協定校一覧!$H$4:$S$181,12,0)</f>
        <v>https://www.apu.ac.jp/abroad/university/infosheet/files/University_of_North_Florida.pdf</v>
      </c>
      <c r="J90" s="29" t="s">
        <v>57</v>
      </c>
      <c r="K90" s="29" t="s">
        <v>88</v>
      </c>
      <c r="L90" s="29" t="s">
        <v>88</v>
      </c>
      <c r="M90" s="29" t="s">
        <v>57</v>
      </c>
      <c r="N90" s="29"/>
      <c r="O90" s="29"/>
      <c r="P90" s="29">
        <v>4</v>
      </c>
      <c r="Q90" s="30" t="s">
        <v>59</v>
      </c>
      <c r="R90" s="30" t="s">
        <v>640</v>
      </c>
      <c r="S90" s="30" t="s">
        <v>641</v>
      </c>
      <c r="T90" s="31">
        <v>46419</v>
      </c>
      <c r="U90" s="31">
        <v>46433</v>
      </c>
      <c r="V90" s="31">
        <v>46612</v>
      </c>
      <c r="W90" s="34">
        <v>2</v>
      </c>
      <c r="X90" s="34">
        <v>2.5</v>
      </c>
      <c r="Y90" s="29" t="s">
        <v>586</v>
      </c>
      <c r="Z90" s="29">
        <v>73</v>
      </c>
      <c r="AA90" s="29">
        <v>6</v>
      </c>
      <c r="AB90" s="34">
        <v>2.5</v>
      </c>
      <c r="AC90" s="29">
        <v>79</v>
      </c>
      <c r="AD90" s="29"/>
      <c r="AE90" s="29"/>
      <c r="AF90" s="29"/>
      <c r="AG90" s="29"/>
      <c r="AH90" s="29"/>
      <c r="AI90" s="35">
        <v>6.5</v>
      </c>
      <c r="AJ90" s="35"/>
      <c r="AK90" s="35"/>
      <c r="AL90" s="35"/>
      <c r="AM90" s="35"/>
      <c r="AN90" s="29"/>
      <c r="AO90" s="29"/>
      <c r="AP90" s="29" t="s">
        <v>63</v>
      </c>
      <c r="AQ90" s="49"/>
      <c r="AR90" s="29" t="s">
        <v>57</v>
      </c>
      <c r="AS90" s="29" t="s">
        <v>57</v>
      </c>
      <c r="AT90" s="29" t="s">
        <v>57</v>
      </c>
      <c r="AU90" s="29" t="s">
        <v>57</v>
      </c>
      <c r="AV90" s="29" t="s">
        <v>57</v>
      </c>
      <c r="AW90" s="29" t="s">
        <v>57</v>
      </c>
      <c r="AX90" s="29" t="s">
        <v>57</v>
      </c>
      <c r="AY90" s="29" t="s">
        <v>57</v>
      </c>
      <c r="AZ90" s="29" t="s">
        <v>57</v>
      </c>
      <c r="BA90" s="29" t="s">
        <v>57</v>
      </c>
      <c r="BB90" s="29" t="s">
        <v>57</v>
      </c>
      <c r="BC90" s="29" t="s">
        <v>57</v>
      </c>
      <c r="BD90" s="29" t="s">
        <v>57</v>
      </c>
      <c r="BE90" s="29" t="s">
        <v>58</v>
      </c>
      <c r="BF90" s="29" t="s">
        <v>58</v>
      </c>
      <c r="BG90" s="29" t="s">
        <v>57</v>
      </c>
      <c r="BH90" s="29" t="s">
        <v>57</v>
      </c>
      <c r="BI90" s="29" t="s">
        <v>58</v>
      </c>
      <c r="BJ90" s="29" t="s">
        <v>57</v>
      </c>
      <c r="BK90" s="54" t="s">
        <v>662</v>
      </c>
      <c r="BL90" s="49" t="s">
        <v>664</v>
      </c>
      <c r="BM90" s="97" t="str">
        <f>HYPERLINK(テーブル2233456[[#This Row],[Website Link]],"Website")</f>
        <v>Website</v>
      </c>
      <c r="BN90" s="45" t="s">
        <v>681</v>
      </c>
      <c r="BO90" s="35">
        <v>1</v>
      </c>
      <c r="BP90" s="35">
        <v>1</v>
      </c>
      <c r="BQ90" s="35">
        <v>1</v>
      </c>
      <c r="BR90" s="35" t="s">
        <v>58</v>
      </c>
      <c r="BS90" s="35">
        <v>0</v>
      </c>
      <c r="BT90" s="35"/>
    </row>
    <row r="91" spans="1:72" ht="43.2">
      <c r="A91" s="14">
        <v>46307</v>
      </c>
      <c r="B91" s="27">
        <f t="shared" si="1"/>
        <v>86</v>
      </c>
      <c r="C91" s="27">
        <v>990734</v>
      </c>
      <c r="D91" s="27" t="s">
        <v>73</v>
      </c>
      <c r="E91" s="28" t="s">
        <v>107</v>
      </c>
      <c r="F91" s="28" t="s">
        <v>622</v>
      </c>
      <c r="G91" s="28" t="s">
        <v>633</v>
      </c>
      <c r="H91" s="15" t="str">
        <f>HYPERLINK(テーブル2233456[[#This Row],[info link]],"Info Sheet")</f>
        <v>Info Sheet</v>
      </c>
      <c r="I91" s="27" t="str">
        <f>VLOOKUP(テーブル2233456[[#This Row],[Code]],[1]WEB協定校一覧!$H$4:$S$181,12,0)</f>
        <v>https://www.apu.ac.jp/abroad/university/infosheet/files/European_University_Viadrina_Frankfurt_Oder.pdf</v>
      </c>
      <c r="J91" s="29" t="s">
        <v>57</v>
      </c>
      <c r="K91" s="29" t="s">
        <v>57</v>
      </c>
      <c r="L91" s="29" t="s">
        <v>86</v>
      </c>
      <c r="M91" s="29"/>
      <c r="N91" s="29"/>
      <c r="O91" s="29"/>
      <c r="P91" s="29">
        <v>2</v>
      </c>
      <c r="Q91" s="30" t="s">
        <v>634</v>
      </c>
      <c r="R91" s="30" t="s">
        <v>642</v>
      </c>
      <c r="S91" s="30" t="s">
        <v>643</v>
      </c>
      <c r="T91" s="31">
        <v>46508</v>
      </c>
      <c r="U91" s="31">
        <v>46538</v>
      </c>
      <c r="V91" s="31">
        <v>46664</v>
      </c>
      <c r="W91" s="34">
        <v>2</v>
      </c>
      <c r="X91" s="34">
        <v>2.5</v>
      </c>
      <c r="Y91" s="29" t="s">
        <v>652</v>
      </c>
      <c r="Z91" s="29">
        <v>66</v>
      </c>
      <c r="AA91" s="29">
        <v>5</v>
      </c>
      <c r="AB91" s="34">
        <v>2.5</v>
      </c>
      <c r="AC91" s="29">
        <v>72</v>
      </c>
      <c r="AD91" s="29"/>
      <c r="AE91" s="29"/>
      <c r="AF91" s="29"/>
      <c r="AG91" s="29"/>
      <c r="AH91" s="29"/>
      <c r="AI91" s="35">
        <v>5.5</v>
      </c>
      <c r="AJ91" s="35"/>
      <c r="AK91" s="35"/>
      <c r="AL91" s="35"/>
      <c r="AM91" s="35"/>
      <c r="AN91" s="29"/>
      <c r="AO91" s="29"/>
      <c r="AP91" s="29" t="s">
        <v>63</v>
      </c>
      <c r="AQ91" s="49"/>
      <c r="AR91" s="29" t="s">
        <v>57</v>
      </c>
      <c r="AS91" s="29" t="s">
        <v>57</v>
      </c>
      <c r="AT91" s="29" t="s">
        <v>57</v>
      </c>
      <c r="AU91" s="29" t="s">
        <v>57</v>
      </c>
      <c r="AV91" s="29" t="s">
        <v>58</v>
      </c>
      <c r="AW91" s="29" t="s">
        <v>57</v>
      </c>
      <c r="AX91" s="29" t="s">
        <v>58</v>
      </c>
      <c r="AY91" s="29" t="s">
        <v>58</v>
      </c>
      <c r="AZ91" s="29" t="s">
        <v>57</v>
      </c>
      <c r="BA91" s="29" t="s">
        <v>57</v>
      </c>
      <c r="BB91" s="29" t="s">
        <v>58</v>
      </c>
      <c r="BC91" s="29" t="s">
        <v>57</v>
      </c>
      <c r="BD91" s="29" t="s">
        <v>58</v>
      </c>
      <c r="BE91" s="29" t="s">
        <v>58</v>
      </c>
      <c r="BF91" s="29" t="s">
        <v>58</v>
      </c>
      <c r="BG91" s="29" t="s">
        <v>58</v>
      </c>
      <c r="BH91" s="29" t="s">
        <v>58</v>
      </c>
      <c r="BI91" s="29" t="s">
        <v>58</v>
      </c>
      <c r="BJ91" s="29" t="s">
        <v>58</v>
      </c>
      <c r="BK91" s="54" t="s">
        <v>663</v>
      </c>
      <c r="BL91" s="49" t="s">
        <v>101</v>
      </c>
      <c r="BM91" s="97" t="str">
        <f>HYPERLINK(テーブル2233456[[#This Row],[Website Link]],"Website")</f>
        <v>Website</v>
      </c>
      <c r="BN91" s="45" t="s">
        <v>682</v>
      </c>
      <c r="BO91" s="35">
        <v>1</v>
      </c>
      <c r="BP91" s="35">
        <v>1</v>
      </c>
      <c r="BQ91" s="35">
        <v>1</v>
      </c>
      <c r="BR91" s="35" t="s">
        <v>58</v>
      </c>
      <c r="BS91" s="35">
        <v>0</v>
      </c>
      <c r="BT91" s="35"/>
    </row>
    <row r="92" spans="1:72" ht="72">
      <c r="A92" s="14">
        <v>46307</v>
      </c>
      <c r="B92" s="27">
        <f t="shared" si="1"/>
        <v>87</v>
      </c>
      <c r="C92" s="27">
        <v>990016</v>
      </c>
      <c r="D92" s="27" t="s">
        <v>73</v>
      </c>
      <c r="E92" s="28" t="s">
        <v>108</v>
      </c>
      <c r="F92" s="28" t="s">
        <v>684</v>
      </c>
      <c r="G92" s="28" t="s">
        <v>694</v>
      </c>
      <c r="H92" s="15" t="str">
        <f>HYPERLINK(テーブル2233456[[#This Row],[info link]],"Info Sheet")</f>
        <v>Info Sheet</v>
      </c>
      <c r="I92" s="27" t="str">
        <f>VLOOKUP(テーブル2233456[[#This Row],[Code]],[1]WEB協定校一覧!$H$4:$S$181,12,0)</f>
        <v>https://www.apu.ac.jp/abroad/university/infosheet/files/Management_Center_Innsbruck.pdf</v>
      </c>
      <c r="J92" s="29" t="s">
        <v>57</v>
      </c>
      <c r="K92" s="29"/>
      <c r="L92" s="29" t="s">
        <v>57</v>
      </c>
      <c r="M92" s="29" t="s">
        <v>57</v>
      </c>
      <c r="N92" s="29"/>
      <c r="O92" s="29"/>
      <c r="P92" s="29">
        <v>3</v>
      </c>
      <c r="Q92" s="30" t="s">
        <v>59</v>
      </c>
      <c r="R92" s="30" t="s">
        <v>695</v>
      </c>
      <c r="S92" s="30" t="s">
        <v>420</v>
      </c>
      <c r="T92" s="31">
        <v>46478</v>
      </c>
      <c r="U92" s="31">
        <v>46508</v>
      </c>
      <c r="V92" s="31">
        <v>46632</v>
      </c>
      <c r="W92" s="34">
        <v>2</v>
      </c>
      <c r="X92" s="34">
        <v>2.5</v>
      </c>
      <c r="Y92" s="29">
        <v>4</v>
      </c>
      <c r="Z92" s="29">
        <v>69</v>
      </c>
      <c r="AA92" s="29">
        <v>5</v>
      </c>
      <c r="AB92" s="34">
        <v>2.5</v>
      </c>
      <c r="AC92" s="29" t="s">
        <v>707</v>
      </c>
      <c r="AD92" s="29">
        <v>4.5</v>
      </c>
      <c r="AE92" s="29">
        <v>4.5</v>
      </c>
      <c r="AF92" s="29">
        <v>4.5</v>
      </c>
      <c r="AG92" s="29">
        <v>4.5</v>
      </c>
      <c r="AH92" s="29" t="s">
        <v>57</v>
      </c>
      <c r="AI92" s="35" t="s">
        <v>425</v>
      </c>
      <c r="AJ92" s="35">
        <v>5.5</v>
      </c>
      <c r="AK92" s="35">
        <v>5.5</v>
      </c>
      <c r="AL92" s="35">
        <v>5.5</v>
      </c>
      <c r="AM92" s="35">
        <v>5.5</v>
      </c>
      <c r="AN92" s="29" t="s">
        <v>57</v>
      </c>
      <c r="AO92" s="29" t="s">
        <v>57</v>
      </c>
      <c r="AP92" s="66" t="s">
        <v>57</v>
      </c>
      <c r="AQ92" s="49"/>
      <c r="AR92" s="29" t="s">
        <v>58</v>
      </c>
      <c r="AS92" s="29" t="s">
        <v>58</v>
      </c>
      <c r="AT92" s="29" t="s">
        <v>57</v>
      </c>
      <c r="AU92" s="29" t="s">
        <v>57</v>
      </c>
      <c r="AV92" s="29" t="s">
        <v>57</v>
      </c>
      <c r="AW92" s="29" t="s">
        <v>58</v>
      </c>
      <c r="AX92" s="29" t="s">
        <v>58</v>
      </c>
      <c r="AY92" s="29" t="s">
        <v>58</v>
      </c>
      <c r="AZ92" s="29" t="s">
        <v>58</v>
      </c>
      <c r="BA92" s="29" t="s">
        <v>58</v>
      </c>
      <c r="BB92" s="29" t="s">
        <v>58</v>
      </c>
      <c r="BC92" s="29" t="s">
        <v>58</v>
      </c>
      <c r="BD92" s="29" t="s">
        <v>58</v>
      </c>
      <c r="BE92" s="29" t="s">
        <v>58</v>
      </c>
      <c r="BF92" s="29" t="s">
        <v>57</v>
      </c>
      <c r="BG92" s="29" t="s">
        <v>58</v>
      </c>
      <c r="BH92" s="29" t="s">
        <v>57</v>
      </c>
      <c r="BI92" s="29" t="s">
        <v>58</v>
      </c>
      <c r="BJ92" s="29" t="s">
        <v>58</v>
      </c>
      <c r="BK92" s="54" t="s">
        <v>711</v>
      </c>
      <c r="BL92" s="49" t="s">
        <v>101</v>
      </c>
      <c r="BM92" s="97" t="str">
        <f>HYPERLINK(テーブル2233456[[#This Row],[Website Link]],"Website")</f>
        <v>Website</v>
      </c>
      <c r="BN92" s="45" t="s">
        <v>709</v>
      </c>
      <c r="BO92" s="35">
        <v>1</v>
      </c>
      <c r="BP92" s="35">
        <v>1</v>
      </c>
      <c r="BQ92" s="35">
        <v>1</v>
      </c>
      <c r="BR92" s="35">
        <v>1</v>
      </c>
      <c r="BS92" s="35">
        <v>1</v>
      </c>
      <c r="BT92" s="35">
        <v>1</v>
      </c>
    </row>
    <row r="93" spans="1:72" ht="57.6">
      <c r="A93" s="14">
        <v>46307</v>
      </c>
      <c r="B93" s="27">
        <f t="shared" si="1"/>
        <v>88</v>
      </c>
      <c r="C93" s="27">
        <v>990820</v>
      </c>
      <c r="D93" s="27" t="s">
        <v>73</v>
      </c>
      <c r="E93" s="28" t="s">
        <v>683</v>
      </c>
      <c r="F93" s="28" t="s">
        <v>685</v>
      </c>
      <c r="G93" s="28" t="s">
        <v>685</v>
      </c>
      <c r="H93" s="15" t="str">
        <f>HYPERLINK(テーブル2233456[[#This Row],[info link]],"Info Sheet")</f>
        <v>Info Sheet</v>
      </c>
      <c r="I93" s="27" t="str">
        <f>VLOOKUP(テーブル2233456[[#This Row],[Code]],[1]WEB協定校一覧!$H$4:$S$181,12,0)</f>
        <v>https://www.apu.ac.jp/abroad/university/infosheet/files/Kozminski_University.pdf</v>
      </c>
      <c r="J93" s="29" t="s">
        <v>57</v>
      </c>
      <c r="K93" s="29" t="s">
        <v>58</v>
      </c>
      <c r="L93" s="29" t="s">
        <v>58</v>
      </c>
      <c r="M93" s="29" t="s">
        <v>57</v>
      </c>
      <c r="N93" s="29" t="s">
        <v>57</v>
      </c>
      <c r="O93" s="29"/>
      <c r="P93" s="29">
        <v>4</v>
      </c>
      <c r="Q93" s="30" t="s">
        <v>59</v>
      </c>
      <c r="R93" s="30" t="s">
        <v>696</v>
      </c>
      <c r="S93" s="30" t="s">
        <v>697</v>
      </c>
      <c r="T93" s="31">
        <v>46508</v>
      </c>
      <c r="U93" s="31">
        <v>46539</v>
      </c>
      <c r="V93" s="31">
        <v>46650</v>
      </c>
      <c r="W93" s="34">
        <v>2</v>
      </c>
      <c r="X93" s="34">
        <v>2.5</v>
      </c>
      <c r="Y93" s="29" t="s">
        <v>652</v>
      </c>
      <c r="Z93" s="29">
        <v>66</v>
      </c>
      <c r="AA93" s="29">
        <v>5</v>
      </c>
      <c r="AB93" s="34">
        <v>2.5</v>
      </c>
      <c r="AC93" s="29" t="s">
        <v>708</v>
      </c>
      <c r="AD93" s="29" t="s">
        <v>426</v>
      </c>
      <c r="AE93" s="29" t="s">
        <v>426</v>
      </c>
      <c r="AF93" s="29" t="s">
        <v>426</v>
      </c>
      <c r="AG93" s="29" t="s">
        <v>426</v>
      </c>
      <c r="AH93" s="66" t="s">
        <v>63</v>
      </c>
      <c r="AI93" s="35">
        <v>5.5</v>
      </c>
      <c r="AJ93" s="35"/>
      <c r="AK93" s="35"/>
      <c r="AL93" s="35"/>
      <c r="AM93" s="35"/>
      <c r="AN93" s="66" t="s">
        <v>63</v>
      </c>
      <c r="AO93" s="29" t="s">
        <v>57</v>
      </c>
      <c r="AP93" s="66" t="s">
        <v>57</v>
      </c>
      <c r="AQ93" s="49"/>
      <c r="AR93" s="29" t="s">
        <v>57</v>
      </c>
      <c r="AS93" s="29" t="s">
        <v>57</v>
      </c>
      <c r="AT93" s="29" t="s">
        <v>58</v>
      </c>
      <c r="AU93" s="29" t="s">
        <v>57</v>
      </c>
      <c r="AV93" s="29" t="s">
        <v>58</v>
      </c>
      <c r="AW93" s="29" t="s">
        <v>58</v>
      </c>
      <c r="AX93" s="29" t="s">
        <v>58</v>
      </c>
      <c r="AY93" s="29" t="s">
        <v>58</v>
      </c>
      <c r="AZ93" s="29" t="s">
        <v>58</v>
      </c>
      <c r="BA93" s="29" t="s">
        <v>58</v>
      </c>
      <c r="BB93" s="29" t="s">
        <v>58</v>
      </c>
      <c r="BC93" s="29" t="s">
        <v>58</v>
      </c>
      <c r="BD93" s="29" t="s">
        <v>58</v>
      </c>
      <c r="BE93" s="29" t="s">
        <v>58</v>
      </c>
      <c r="BF93" s="29" t="s">
        <v>58</v>
      </c>
      <c r="BG93" s="29" t="s">
        <v>58</v>
      </c>
      <c r="BH93" s="29" t="s">
        <v>58</v>
      </c>
      <c r="BI93" s="29" t="s">
        <v>58</v>
      </c>
      <c r="BJ93" s="29" t="s">
        <v>58</v>
      </c>
      <c r="BK93" s="54"/>
      <c r="BL93" s="49" t="s">
        <v>101</v>
      </c>
      <c r="BM93" s="97" t="str">
        <f>HYPERLINK(テーブル2233456[[#This Row],[Website Link]],"Website")</f>
        <v>Website</v>
      </c>
      <c r="BN93" s="45" t="s">
        <v>713</v>
      </c>
      <c r="BO93" s="35">
        <v>1</v>
      </c>
      <c r="BP93" s="35">
        <v>1</v>
      </c>
      <c r="BQ93" s="35">
        <v>1</v>
      </c>
      <c r="BR93" s="35" t="s">
        <v>58</v>
      </c>
      <c r="BS93" s="35">
        <v>0</v>
      </c>
      <c r="BT93" s="35"/>
    </row>
    <row r="94" spans="1:72" ht="28.8">
      <c r="A94" s="14">
        <v>46307</v>
      </c>
      <c r="B94" s="27">
        <f t="shared" si="1"/>
        <v>89</v>
      </c>
      <c r="C94" s="27">
        <v>990750</v>
      </c>
      <c r="D94" s="27" t="s">
        <v>73</v>
      </c>
      <c r="E94" s="28" t="s">
        <v>107</v>
      </c>
      <c r="F94" s="28" t="s">
        <v>686</v>
      </c>
      <c r="G94" s="28" t="s">
        <v>686</v>
      </c>
      <c r="H94" s="15" t="str">
        <f>HYPERLINK(テーブル2233456[[#This Row],[info link]],"Info Sheet")</f>
        <v>Info Sheet</v>
      </c>
      <c r="I94" s="27" t="str">
        <f>VLOOKUP(テーブル2233456[[#This Row],[Code]],[1]WEB協定校一覧!$H$4:$S$181,12,0)</f>
        <v>https://www.apu.ac.jp/abroad/university/infosheet/files/University_of_Hohenheim.pdf</v>
      </c>
      <c r="J94" s="29" t="s">
        <v>57</v>
      </c>
      <c r="K94" s="29" t="s">
        <v>88</v>
      </c>
      <c r="L94" s="29" t="s">
        <v>88</v>
      </c>
      <c r="M94" s="29" t="s">
        <v>88</v>
      </c>
      <c r="N94" s="29"/>
      <c r="O94" s="29"/>
      <c r="P94" s="29">
        <v>1</v>
      </c>
      <c r="Q94" s="57" t="s">
        <v>493</v>
      </c>
      <c r="R94" s="30" t="s">
        <v>698</v>
      </c>
      <c r="S94" s="30" t="s">
        <v>699</v>
      </c>
      <c r="T94" s="31">
        <v>46507</v>
      </c>
      <c r="U94" s="31">
        <v>46539</v>
      </c>
      <c r="V94" s="31">
        <v>46671</v>
      </c>
      <c r="W94" s="34">
        <v>2</v>
      </c>
      <c r="X94" s="34">
        <v>2.5</v>
      </c>
      <c r="Y94" s="29" t="s">
        <v>652</v>
      </c>
      <c r="Z94" s="29">
        <v>66</v>
      </c>
      <c r="AA94" s="29">
        <v>5</v>
      </c>
      <c r="AB94" s="34">
        <v>2.5</v>
      </c>
      <c r="AC94" s="29">
        <v>72</v>
      </c>
      <c r="AD94" s="29"/>
      <c r="AE94" s="29"/>
      <c r="AF94" s="29"/>
      <c r="AG94" s="29"/>
      <c r="AH94" s="29"/>
      <c r="AI94" s="35">
        <v>5.5</v>
      </c>
      <c r="AJ94" s="35"/>
      <c r="AK94" s="35"/>
      <c r="AL94" s="35"/>
      <c r="AM94" s="35"/>
      <c r="AN94" s="29"/>
      <c r="AO94" s="29"/>
      <c r="AP94" s="29" t="s">
        <v>63</v>
      </c>
      <c r="AQ94" s="49"/>
      <c r="AR94" s="29" t="s">
        <v>58</v>
      </c>
      <c r="AS94" s="29" t="s">
        <v>58</v>
      </c>
      <c r="AT94" s="29" t="s">
        <v>57</v>
      </c>
      <c r="AU94" s="29" t="s">
        <v>57</v>
      </c>
      <c r="AV94" s="29" t="s">
        <v>58</v>
      </c>
      <c r="AW94" s="29" t="s">
        <v>58</v>
      </c>
      <c r="AX94" s="29" t="s">
        <v>57</v>
      </c>
      <c r="AY94" s="29" t="s">
        <v>58</v>
      </c>
      <c r="AZ94" s="29" t="s">
        <v>58</v>
      </c>
      <c r="BA94" s="29" t="s">
        <v>58</v>
      </c>
      <c r="BB94" s="29" t="s">
        <v>57</v>
      </c>
      <c r="BC94" s="29" t="s">
        <v>58</v>
      </c>
      <c r="BD94" s="29" t="s">
        <v>58</v>
      </c>
      <c r="BE94" s="29" t="s">
        <v>58</v>
      </c>
      <c r="BF94" s="29" t="s">
        <v>58</v>
      </c>
      <c r="BG94" s="29" t="s">
        <v>57</v>
      </c>
      <c r="BH94" s="29" t="s">
        <v>57</v>
      </c>
      <c r="BI94" s="29" t="s">
        <v>58</v>
      </c>
      <c r="BJ94" s="29" t="s">
        <v>58</v>
      </c>
      <c r="BK94" s="54"/>
      <c r="BL94" s="49" t="s">
        <v>101</v>
      </c>
      <c r="BM94" s="97" t="str">
        <f>HYPERLINK(テーブル2233456[[#This Row],[Website Link]],"Website")</f>
        <v>Website</v>
      </c>
      <c r="BN94" s="45" t="s">
        <v>714</v>
      </c>
      <c r="BO94" s="35">
        <v>1</v>
      </c>
      <c r="BP94" s="35">
        <v>1</v>
      </c>
      <c r="BQ94" s="35">
        <v>1</v>
      </c>
      <c r="BR94" s="35" t="s">
        <v>58</v>
      </c>
      <c r="BS94" s="35">
        <v>0</v>
      </c>
      <c r="BT94" s="35"/>
    </row>
    <row r="95" spans="1:72" ht="43.2">
      <c r="A95" s="14">
        <v>46307</v>
      </c>
      <c r="B95" s="27">
        <f t="shared" si="1"/>
        <v>90</v>
      </c>
      <c r="C95" s="27">
        <v>990772</v>
      </c>
      <c r="D95" s="27" t="s">
        <v>73</v>
      </c>
      <c r="E95" s="28" t="s">
        <v>683</v>
      </c>
      <c r="F95" s="28" t="s">
        <v>687</v>
      </c>
      <c r="G95" s="28" t="s">
        <v>338</v>
      </c>
      <c r="H95" s="15" t="str">
        <f>HYPERLINK(テーブル2233456[[#This Row],[info link]],"Info Sheet")</f>
        <v>Info Sheet</v>
      </c>
      <c r="I95" s="27" t="str">
        <f>VLOOKUP(テーブル2233456[[#This Row],[Code]],[1]WEB協定校一覧!$H$4:$S$181,12,0)</f>
        <v>https://www.apu.ac.jp/abroad/university/infosheet/files/University_of_Warsaw.pdf</v>
      </c>
      <c r="J95" s="29" t="s">
        <v>58</v>
      </c>
      <c r="K95" s="29" t="s">
        <v>57</v>
      </c>
      <c r="L95" s="29" t="s">
        <v>58</v>
      </c>
      <c r="M95" s="29" t="s">
        <v>57</v>
      </c>
      <c r="N95" s="29" t="s">
        <v>57</v>
      </c>
      <c r="O95" s="29"/>
      <c r="P95" s="29">
        <v>4</v>
      </c>
      <c r="Q95" s="30" t="s">
        <v>59</v>
      </c>
      <c r="R95" s="30" t="s">
        <v>700</v>
      </c>
      <c r="S95" s="30" t="s">
        <v>701</v>
      </c>
      <c r="T95" s="31">
        <v>46506</v>
      </c>
      <c r="U95" s="31">
        <v>46522</v>
      </c>
      <c r="V95" s="31">
        <v>46657</v>
      </c>
      <c r="W95" s="34">
        <v>2</v>
      </c>
      <c r="X95" s="34">
        <v>2.5</v>
      </c>
      <c r="Y95" s="29" t="s">
        <v>652</v>
      </c>
      <c r="Z95" s="29">
        <v>66</v>
      </c>
      <c r="AA95" s="29">
        <v>5</v>
      </c>
      <c r="AB95" s="34">
        <v>2.5</v>
      </c>
      <c r="AC95" s="29">
        <v>72</v>
      </c>
      <c r="AD95" s="29"/>
      <c r="AE95" s="29"/>
      <c r="AF95" s="29"/>
      <c r="AG95" s="29"/>
      <c r="AH95" s="29" t="s">
        <v>57</v>
      </c>
      <c r="AI95" s="35">
        <v>5.5</v>
      </c>
      <c r="AJ95" s="35"/>
      <c r="AK95" s="35"/>
      <c r="AL95" s="35"/>
      <c r="AM95" s="35"/>
      <c r="AN95" s="29" t="s">
        <v>57</v>
      </c>
      <c r="AO95" s="66" t="s">
        <v>63</v>
      </c>
      <c r="AP95" s="66" t="s">
        <v>57</v>
      </c>
      <c r="AQ95" s="49"/>
      <c r="AR95" s="29" t="s">
        <v>58</v>
      </c>
      <c r="AS95" s="29" t="s">
        <v>58</v>
      </c>
      <c r="AT95" s="29" t="s">
        <v>58</v>
      </c>
      <c r="AU95" s="29" t="s">
        <v>58</v>
      </c>
      <c r="AV95" s="29" t="s">
        <v>58</v>
      </c>
      <c r="AW95" s="29" t="s">
        <v>58</v>
      </c>
      <c r="AX95" s="29" t="s">
        <v>58</v>
      </c>
      <c r="AY95" s="29" t="s">
        <v>57</v>
      </c>
      <c r="AZ95" s="29" t="s">
        <v>57</v>
      </c>
      <c r="BA95" s="29" t="s">
        <v>57</v>
      </c>
      <c r="BB95" s="29" t="s">
        <v>58</v>
      </c>
      <c r="BC95" s="29" t="s">
        <v>58</v>
      </c>
      <c r="BD95" s="29" t="s">
        <v>58</v>
      </c>
      <c r="BE95" s="29" t="s">
        <v>58</v>
      </c>
      <c r="BF95" s="29" t="s">
        <v>58</v>
      </c>
      <c r="BG95" s="29" t="s">
        <v>58</v>
      </c>
      <c r="BH95" s="29" t="s">
        <v>58</v>
      </c>
      <c r="BI95" s="29" t="s">
        <v>58</v>
      </c>
      <c r="BJ95" s="29" t="s">
        <v>58</v>
      </c>
      <c r="BK95" s="54" t="s">
        <v>712</v>
      </c>
      <c r="BL95" s="49" t="s">
        <v>101</v>
      </c>
      <c r="BM95" s="97" t="str">
        <f>HYPERLINK(テーブル2233456[[#This Row],[Website Link]],"Website")</f>
        <v>Website</v>
      </c>
      <c r="BN95" s="45" t="s">
        <v>715</v>
      </c>
      <c r="BO95" s="35">
        <v>1</v>
      </c>
      <c r="BP95" s="35">
        <v>1</v>
      </c>
      <c r="BQ95" s="35">
        <v>1</v>
      </c>
      <c r="BR95" s="35">
        <v>3</v>
      </c>
      <c r="BS95" s="35">
        <v>2</v>
      </c>
      <c r="BT95" s="35">
        <v>1.5</v>
      </c>
    </row>
    <row r="96" spans="1:72" ht="57.6">
      <c r="A96" s="14">
        <v>46307</v>
      </c>
      <c r="B96" s="27">
        <f t="shared" si="1"/>
        <v>91</v>
      </c>
      <c r="C96" s="27">
        <v>990830</v>
      </c>
      <c r="D96" s="27" t="s">
        <v>73</v>
      </c>
      <c r="E96" s="28" t="s">
        <v>109</v>
      </c>
      <c r="F96" s="28" t="s">
        <v>688</v>
      </c>
      <c r="G96" s="28" t="s">
        <v>691</v>
      </c>
      <c r="H96" s="15" t="str">
        <f>HYPERLINK(テーブル2233456[[#This Row],[info link]],"Info Sheet")</f>
        <v>Info Sheet</v>
      </c>
      <c r="I96" s="27" t="str">
        <f>VLOOKUP(テーブル2233456[[#This Row],[Code]],[1]WEB協定校一覧!$H$4:$S$181,12,0)</f>
        <v>https://www.apu.ac.jp/abroad/university/infosheet/files/EM_Normandie.pdf</v>
      </c>
      <c r="J96" s="29" t="s">
        <v>57</v>
      </c>
      <c r="K96" s="29" t="s">
        <v>58</v>
      </c>
      <c r="L96" s="29" t="s">
        <v>58</v>
      </c>
      <c r="M96" s="29" t="s">
        <v>57</v>
      </c>
      <c r="N96" s="29" t="s">
        <v>57</v>
      </c>
      <c r="O96" s="29"/>
      <c r="P96" s="29">
        <v>5</v>
      </c>
      <c r="Q96" s="30" t="s">
        <v>59</v>
      </c>
      <c r="R96" s="30" t="s">
        <v>702</v>
      </c>
      <c r="S96" s="30" t="s">
        <v>703</v>
      </c>
      <c r="T96" s="31">
        <v>46492</v>
      </c>
      <c r="U96" s="31">
        <v>46507</v>
      </c>
      <c r="V96" s="31">
        <v>46636</v>
      </c>
      <c r="W96" s="34">
        <v>2</v>
      </c>
      <c r="X96" s="34">
        <v>2.5</v>
      </c>
      <c r="Y96" s="29" t="s">
        <v>586</v>
      </c>
      <c r="Z96" s="29">
        <v>77</v>
      </c>
      <c r="AA96" s="29">
        <v>5.5</v>
      </c>
      <c r="AB96" s="34">
        <v>2.5</v>
      </c>
      <c r="AC96" s="29">
        <v>83</v>
      </c>
      <c r="AD96" s="29"/>
      <c r="AE96" s="29"/>
      <c r="AF96" s="29"/>
      <c r="AG96" s="29"/>
      <c r="AH96" s="29"/>
      <c r="AI96" s="35">
        <v>6</v>
      </c>
      <c r="AJ96" s="35"/>
      <c r="AK96" s="35"/>
      <c r="AL96" s="35"/>
      <c r="AM96" s="35"/>
      <c r="AN96" s="29"/>
      <c r="AO96" s="29"/>
      <c r="AP96" s="29" t="s">
        <v>63</v>
      </c>
      <c r="AQ96" s="49"/>
      <c r="AR96" s="29" t="s">
        <v>57</v>
      </c>
      <c r="AS96" s="29" t="s">
        <v>57</v>
      </c>
      <c r="AT96" s="29" t="s">
        <v>57</v>
      </c>
      <c r="AU96" s="29" t="s">
        <v>57</v>
      </c>
      <c r="AV96" s="29" t="s">
        <v>57</v>
      </c>
      <c r="AW96" s="29" t="s">
        <v>57</v>
      </c>
      <c r="AX96" s="29" t="s">
        <v>57</v>
      </c>
      <c r="AY96" s="29" t="s">
        <v>58</v>
      </c>
      <c r="AZ96" s="29" t="s">
        <v>58</v>
      </c>
      <c r="BA96" s="29" t="s">
        <v>58</v>
      </c>
      <c r="BB96" s="29" t="s">
        <v>58</v>
      </c>
      <c r="BC96" s="29" t="s">
        <v>58</v>
      </c>
      <c r="BD96" s="29" t="s">
        <v>58</v>
      </c>
      <c r="BE96" s="29" t="s">
        <v>58</v>
      </c>
      <c r="BF96" s="29" t="s">
        <v>58</v>
      </c>
      <c r="BG96" s="29" t="s">
        <v>58</v>
      </c>
      <c r="BH96" s="29" t="s">
        <v>58</v>
      </c>
      <c r="BI96" s="29" t="s">
        <v>58</v>
      </c>
      <c r="BJ96" s="29" t="s">
        <v>58</v>
      </c>
      <c r="BK96" s="54"/>
      <c r="BL96" s="49" t="s">
        <v>101</v>
      </c>
      <c r="BM96" s="97" t="str">
        <f>HYPERLINK(テーブル2233456[[#This Row],[Website Link]],"Website")</f>
        <v>Website</v>
      </c>
      <c r="BN96" s="45" t="s">
        <v>716</v>
      </c>
      <c r="BO96" s="35">
        <v>1</v>
      </c>
      <c r="BP96" s="35">
        <v>1</v>
      </c>
      <c r="BQ96" s="35">
        <v>1</v>
      </c>
      <c r="BR96" s="35" t="s">
        <v>58</v>
      </c>
      <c r="BS96" s="35">
        <v>0</v>
      </c>
      <c r="BT96" s="35"/>
    </row>
    <row r="97" spans="1:72" ht="57.6">
      <c r="A97" s="14">
        <v>46307</v>
      </c>
      <c r="B97" s="27">
        <f t="shared" si="1"/>
        <v>92</v>
      </c>
      <c r="C97" s="27">
        <v>990565</v>
      </c>
      <c r="D97" s="27" t="s">
        <v>73</v>
      </c>
      <c r="E97" s="28" t="s">
        <v>139</v>
      </c>
      <c r="F97" s="28" t="s">
        <v>689</v>
      </c>
      <c r="G97" s="28" t="s">
        <v>692</v>
      </c>
      <c r="H97" s="15" t="str">
        <f>HYPERLINK(テーブル2233456[[#This Row],[info link]],"Info Sheet")</f>
        <v>Info Sheet</v>
      </c>
      <c r="I97" s="27" t="str">
        <f>VLOOKUP(テーブル2233456[[#This Row],[Code]],[1]WEB協定校一覧!$H$4:$S$181,12,0)</f>
        <v>https://www.apu.ac.jp/abroad/university/infosheet/files/University_of_Applied_Sciences_and_Arts_Northwestern_Switzerland.pdf</v>
      </c>
      <c r="J97" s="29" t="s">
        <v>57</v>
      </c>
      <c r="K97" s="29" t="s">
        <v>58</v>
      </c>
      <c r="L97" s="29" t="s">
        <v>58</v>
      </c>
      <c r="M97" s="29" t="s">
        <v>57</v>
      </c>
      <c r="N97" s="29"/>
      <c r="O97" s="29"/>
      <c r="P97" s="29">
        <v>2</v>
      </c>
      <c r="Q97" s="30" t="s">
        <v>59</v>
      </c>
      <c r="R97" s="30" t="s">
        <v>704</v>
      </c>
      <c r="S97" s="30" t="s">
        <v>349</v>
      </c>
      <c r="T97" s="31">
        <v>46528</v>
      </c>
      <c r="U97" s="31">
        <v>46537</v>
      </c>
      <c r="V97" s="31">
        <v>46636</v>
      </c>
      <c r="W97" s="34">
        <v>2</v>
      </c>
      <c r="X97" s="34">
        <v>2.5</v>
      </c>
      <c r="Y97" s="29" t="s">
        <v>652</v>
      </c>
      <c r="Z97" s="29">
        <v>66</v>
      </c>
      <c r="AA97" s="29">
        <v>5.5</v>
      </c>
      <c r="AB97" s="34">
        <v>2.5</v>
      </c>
      <c r="AC97" s="29">
        <v>72</v>
      </c>
      <c r="AD97" s="29"/>
      <c r="AE97" s="29"/>
      <c r="AF97" s="29"/>
      <c r="AG97" s="29"/>
      <c r="AH97" s="66" t="s">
        <v>63</v>
      </c>
      <c r="AI97" s="35">
        <v>6</v>
      </c>
      <c r="AJ97" s="35"/>
      <c r="AK97" s="35"/>
      <c r="AL97" s="35"/>
      <c r="AM97" s="35"/>
      <c r="AN97" s="66" t="s">
        <v>63</v>
      </c>
      <c r="AO97" s="66" t="s">
        <v>63</v>
      </c>
      <c r="AP97" s="66" t="s">
        <v>57</v>
      </c>
      <c r="AQ97" s="49"/>
      <c r="AR97" s="29" t="s">
        <v>58</v>
      </c>
      <c r="AS97" s="29" t="s">
        <v>57</v>
      </c>
      <c r="AT97" s="29" t="s">
        <v>57</v>
      </c>
      <c r="AU97" s="29" t="s">
        <v>57</v>
      </c>
      <c r="AV97" s="29" t="s">
        <v>57</v>
      </c>
      <c r="AW97" s="29" t="s">
        <v>58</v>
      </c>
      <c r="AX97" s="29" t="s">
        <v>58</v>
      </c>
      <c r="AY97" s="29" t="s">
        <v>58</v>
      </c>
      <c r="AZ97" s="29" t="s">
        <v>58</v>
      </c>
      <c r="BA97" s="29" t="s">
        <v>58</v>
      </c>
      <c r="BB97" s="29" t="s">
        <v>58</v>
      </c>
      <c r="BC97" s="29" t="s">
        <v>58</v>
      </c>
      <c r="BD97" s="29" t="s">
        <v>58</v>
      </c>
      <c r="BE97" s="29" t="s">
        <v>58</v>
      </c>
      <c r="BF97" s="29" t="s">
        <v>58</v>
      </c>
      <c r="BG97" s="29" t="s">
        <v>58</v>
      </c>
      <c r="BH97" s="29" t="s">
        <v>58</v>
      </c>
      <c r="BI97" s="29" t="s">
        <v>58</v>
      </c>
      <c r="BJ97" s="29" t="s">
        <v>58</v>
      </c>
      <c r="BK97" s="54"/>
      <c r="BL97" s="49" t="s">
        <v>101</v>
      </c>
      <c r="BM97" s="97" t="str">
        <f>HYPERLINK(テーブル2233456[[#This Row],[Website Link]],"Website")</f>
        <v>Website</v>
      </c>
      <c r="BN97" s="45" t="s">
        <v>717</v>
      </c>
      <c r="BO97" s="35">
        <v>1</v>
      </c>
      <c r="BP97" s="35">
        <v>1</v>
      </c>
      <c r="BQ97" s="35">
        <v>1</v>
      </c>
      <c r="BR97" s="35">
        <v>1</v>
      </c>
      <c r="BS97" s="35">
        <v>1</v>
      </c>
      <c r="BT97" s="35">
        <v>1</v>
      </c>
    </row>
    <row r="98" spans="1:72" ht="57.6">
      <c r="A98" s="14">
        <v>46307</v>
      </c>
      <c r="B98" s="27">
        <f t="shared" si="1"/>
        <v>93</v>
      </c>
      <c r="C98" s="27">
        <v>990791</v>
      </c>
      <c r="D98" s="27" t="s">
        <v>73</v>
      </c>
      <c r="E98" s="28" t="s">
        <v>109</v>
      </c>
      <c r="F98" s="28" t="s">
        <v>690</v>
      </c>
      <c r="G98" s="28" t="s">
        <v>693</v>
      </c>
      <c r="H98" s="15" t="str">
        <f>HYPERLINK(テーブル2233456[[#This Row],[info link]],"Info Sheet")</f>
        <v>Info Sheet</v>
      </c>
      <c r="I98" s="27" t="str">
        <f>VLOOKUP(テーブル2233456[[#This Row],[Code]],[1]WEB協定校一覧!$H$4:$S$181,12,0)</f>
        <v>https://www.apu.ac.jp/abroad/university/infosheet/files/Excelia_Group.pdf</v>
      </c>
      <c r="J98" s="29" t="s">
        <v>57</v>
      </c>
      <c r="K98" s="29" t="s">
        <v>57</v>
      </c>
      <c r="L98" s="29" t="s">
        <v>57</v>
      </c>
      <c r="M98" s="29" t="s">
        <v>57</v>
      </c>
      <c r="N98" s="29" t="s">
        <v>57</v>
      </c>
      <c r="O98" s="29" t="s">
        <v>57</v>
      </c>
      <c r="P98" s="29">
        <v>4</v>
      </c>
      <c r="Q98" s="30" t="s">
        <v>59</v>
      </c>
      <c r="R98" s="30" t="s">
        <v>705</v>
      </c>
      <c r="S98" s="30" t="s">
        <v>706</v>
      </c>
      <c r="T98" s="31">
        <v>46505</v>
      </c>
      <c r="U98" s="31">
        <v>46522</v>
      </c>
      <c r="V98" s="31">
        <v>46632</v>
      </c>
      <c r="W98" s="34">
        <v>2</v>
      </c>
      <c r="X98" s="34">
        <v>2.5</v>
      </c>
      <c r="Y98" s="29" t="s">
        <v>652</v>
      </c>
      <c r="Z98" s="29">
        <v>66</v>
      </c>
      <c r="AA98" s="29">
        <v>5</v>
      </c>
      <c r="AB98" s="34">
        <v>2.5</v>
      </c>
      <c r="AC98" s="29">
        <v>72</v>
      </c>
      <c r="AD98" s="29"/>
      <c r="AE98" s="29"/>
      <c r="AF98" s="29"/>
      <c r="AG98" s="29"/>
      <c r="AH98" s="29"/>
      <c r="AI98" s="35">
        <v>5.5</v>
      </c>
      <c r="AJ98" s="35"/>
      <c r="AK98" s="35"/>
      <c r="AL98" s="35"/>
      <c r="AM98" s="35"/>
      <c r="AN98" s="29"/>
      <c r="AO98" s="29"/>
      <c r="AP98" s="29" t="s">
        <v>63</v>
      </c>
      <c r="AQ98" s="49"/>
      <c r="AR98" s="29" t="s">
        <v>58</v>
      </c>
      <c r="AS98" s="29" t="s">
        <v>57</v>
      </c>
      <c r="AT98" s="29" t="s">
        <v>57</v>
      </c>
      <c r="AU98" s="29" t="s">
        <v>57</v>
      </c>
      <c r="AV98" s="29" t="s">
        <v>58</v>
      </c>
      <c r="AW98" s="29" t="s">
        <v>58</v>
      </c>
      <c r="AX98" s="29" t="s">
        <v>57</v>
      </c>
      <c r="AY98" s="29" t="s">
        <v>57</v>
      </c>
      <c r="AZ98" s="29" t="s">
        <v>58</v>
      </c>
      <c r="BA98" s="29" t="s">
        <v>58</v>
      </c>
      <c r="BB98" s="29" t="s">
        <v>57</v>
      </c>
      <c r="BC98" s="29" t="s">
        <v>58</v>
      </c>
      <c r="BD98" s="29" t="s">
        <v>58</v>
      </c>
      <c r="BE98" s="29" t="s">
        <v>57</v>
      </c>
      <c r="BF98" s="29" t="s">
        <v>57</v>
      </c>
      <c r="BG98" s="29" t="s">
        <v>57</v>
      </c>
      <c r="BH98" s="29" t="s">
        <v>58</v>
      </c>
      <c r="BI98" s="29" t="s">
        <v>58</v>
      </c>
      <c r="BJ98" s="29" t="s">
        <v>58</v>
      </c>
      <c r="BK98" s="54"/>
      <c r="BL98" s="49" t="s">
        <v>101</v>
      </c>
      <c r="BM98" s="97" t="str">
        <f>HYPERLINK(テーブル2233456[[#This Row],[Website Link]],"Website")</f>
        <v>Website</v>
      </c>
      <c r="BN98" s="45" t="s">
        <v>718</v>
      </c>
      <c r="BO98" s="35">
        <v>1</v>
      </c>
      <c r="BP98" s="35">
        <v>1</v>
      </c>
      <c r="BQ98" s="35">
        <v>1</v>
      </c>
      <c r="BR98" s="35" t="s">
        <v>58</v>
      </c>
      <c r="BS98" s="35">
        <v>0</v>
      </c>
      <c r="BT98" s="35"/>
    </row>
    <row r="99" spans="1:72" ht="72">
      <c r="A99" s="14">
        <v>46307</v>
      </c>
      <c r="B99" s="27">
        <f t="shared" si="1"/>
        <v>94</v>
      </c>
      <c r="C99" s="27">
        <v>990901</v>
      </c>
      <c r="D99" s="27" t="s">
        <v>73</v>
      </c>
      <c r="E99" s="28" t="s">
        <v>719</v>
      </c>
      <c r="F99" s="28" t="s">
        <v>724</v>
      </c>
      <c r="G99" s="28" t="s">
        <v>739</v>
      </c>
      <c r="H99" s="15" t="str">
        <f>HYPERLINK(テーブル2233456[[#This Row],[info link]],"Info Sheet")</f>
        <v>Info Sheet</v>
      </c>
      <c r="I99" s="27" t="str">
        <f>VLOOKUP(テーブル2233456[[#This Row],[Code]],[1]WEB協定校一覧!$H$4:$S$181,12,0)</f>
        <v>https://www.apu.ac.jp/abroad/university/infosheet/files/Howest_University_of_Applied_Sciences.pdf</v>
      </c>
      <c r="J99" s="29" t="s">
        <v>57</v>
      </c>
      <c r="K99" s="29" t="s">
        <v>57</v>
      </c>
      <c r="L99" s="29" t="s">
        <v>57</v>
      </c>
      <c r="M99" s="29"/>
      <c r="N99" s="29"/>
      <c r="O99" s="29"/>
      <c r="P99" s="29">
        <v>4</v>
      </c>
      <c r="Q99" s="30" t="s">
        <v>59</v>
      </c>
      <c r="R99" s="30" t="s">
        <v>740</v>
      </c>
      <c r="S99" s="30" t="s">
        <v>741</v>
      </c>
      <c r="T99" s="31">
        <v>46492</v>
      </c>
      <c r="U99" s="31">
        <v>46508</v>
      </c>
      <c r="V99" s="31">
        <v>46643</v>
      </c>
      <c r="W99" s="34">
        <v>2</v>
      </c>
      <c r="X99" s="34">
        <v>2.5</v>
      </c>
      <c r="Y99" s="29" t="s">
        <v>586</v>
      </c>
      <c r="Z99" s="29">
        <v>73</v>
      </c>
      <c r="AA99" s="29">
        <v>5</v>
      </c>
      <c r="AB99" s="34">
        <v>2.5</v>
      </c>
      <c r="AC99" s="29">
        <v>79</v>
      </c>
      <c r="AD99" s="29"/>
      <c r="AE99" s="29"/>
      <c r="AF99" s="29"/>
      <c r="AG99" s="29"/>
      <c r="AH99" s="29"/>
      <c r="AI99" s="35">
        <v>5.5</v>
      </c>
      <c r="AJ99" s="35">
        <v>5.5</v>
      </c>
      <c r="AK99" s="35">
        <v>5.5</v>
      </c>
      <c r="AL99" s="35">
        <v>5.5</v>
      </c>
      <c r="AM99" s="35">
        <v>5.5</v>
      </c>
      <c r="AN99" s="29" t="s">
        <v>57</v>
      </c>
      <c r="AO99" s="66" t="s">
        <v>63</v>
      </c>
      <c r="AP99" s="66" t="s">
        <v>57</v>
      </c>
      <c r="AQ99" s="49"/>
      <c r="AR99" s="29" t="s">
        <v>58</v>
      </c>
      <c r="AS99" s="29" t="s">
        <v>58</v>
      </c>
      <c r="AT99" s="29" t="s">
        <v>57</v>
      </c>
      <c r="AU99" s="29" t="s">
        <v>57</v>
      </c>
      <c r="AV99" s="29" t="s">
        <v>58</v>
      </c>
      <c r="AW99" s="29" t="s">
        <v>58</v>
      </c>
      <c r="AX99" s="29" t="s">
        <v>57</v>
      </c>
      <c r="AY99" s="29" t="s">
        <v>58</v>
      </c>
      <c r="AZ99" s="29" t="s">
        <v>58</v>
      </c>
      <c r="BA99" s="29" t="s">
        <v>58</v>
      </c>
      <c r="BB99" s="29" t="s">
        <v>57</v>
      </c>
      <c r="BC99" s="29" t="s">
        <v>58</v>
      </c>
      <c r="BD99" s="29" t="s">
        <v>57</v>
      </c>
      <c r="BE99" s="29" t="s">
        <v>58</v>
      </c>
      <c r="BF99" s="29" t="s">
        <v>57</v>
      </c>
      <c r="BG99" s="29" t="s">
        <v>57</v>
      </c>
      <c r="BH99" s="29" t="s">
        <v>58</v>
      </c>
      <c r="BI99" s="29" t="s">
        <v>57</v>
      </c>
      <c r="BJ99" s="29" t="s">
        <v>57</v>
      </c>
      <c r="BK99" s="54"/>
      <c r="BL99" s="49" t="s">
        <v>101</v>
      </c>
      <c r="BM99" s="97" t="str">
        <f>HYPERLINK(テーブル2233456[[#This Row],[Website Link]],"Website")</f>
        <v>Website</v>
      </c>
      <c r="BN99" s="45" t="s">
        <v>763</v>
      </c>
      <c r="BO99" s="35">
        <v>1</v>
      </c>
      <c r="BP99" s="35">
        <v>1</v>
      </c>
      <c r="BQ99" s="35">
        <v>1</v>
      </c>
      <c r="BR99" s="35">
        <v>3</v>
      </c>
      <c r="BS99" s="35">
        <v>2</v>
      </c>
      <c r="BT99" s="35">
        <v>1.5</v>
      </c>
    </row>
    <row r="100" spans="1:72" ht="100.8">
      <c r="A100" s="14">
        <v>46307</v>
      </c>
      <c r="B100" s="27">
        <f t="shared" si="1"/>
        <v>95</v>
      </c>
      <c r="C100" s="27">
        <v>990182</v>
      </c>
      <c r="D100" s="27" t="s">
        <v>73</v>
      </c>
      <c r="E100" s="28" t="s">
        <v>720</v>
      </c>
      <c r="F100" s="28" t="s">
        <v>725</v>
      </c>
      <c r="G100" s="28" t="s">
        <v>733</v>
      </c>
      <c r="H100" s="15" t="str">
        <f>HYPERLINK(テーブル2233456[[#This Row],[info link]],"Info Sheet")</f>
        <v>Info Sheet</v>
      </c>
      <c r="I100" s="27" t="str">
        <f>VLOOKUP(テーブル2233456[[#This Row],[Code]],[1]WEB協定校一覧!$H$4:$S$181,12,0)</f>
        <v>https://www.apu.ac.jp/abroad/university/infosheet/files/Ca_Foscari_University_of_Venice.pdf</v>
      </c>
      <c r="J100" s="29" t="s">
        <v>57</v>
      </c>
      <c r="K100" s="29" t="s">
        <v>57</v>
      </c>
      <c r="L100" s="29" t="s">
        <v>57</v>
      </c>
      <c r="M100" s="29"/>
      <c r="N100" s="29" t="s">
        <v>57</v>
      </c>
      <c r="O100" s="29"/>
      <c r="P100" s="29">
        <v>5</v>
      </c>
      <c r="Q100" s="30" t="s">
        <v>59</v>
      </c>
      <c r="R100" s="30" t="s">
        <v>742</v>
      </c>
      <c r="S100" s="30" t="s">
        <v>743</v>
      </c>
      <c r="T100" s="31">
        <v>46492</v>
      </c>
      <c r="U100" s="31">
        <v>46522</v>
      </c>
      <c r="V100" s="31">
        <v>46636</v>
      </c>
      <c r="W100" s="34">
        <v>2</v>
      </c>
      <c r="X100" s="34">
        <v>2.5</v>
      </c>
      <c r="Y100" s="29">
        <v>3.5</v>
      </c>
      <c r="Z100" s="29">
        <v>65</v>
      </c>
      <c r="AA100" s="29">
        <v>5</v>
      </c>
      <c r="AB100" s="34">
        <v>2.5</v>
      </c>
      <c r="AC100" s="29">
        <v>4</v>
      </c>
      <c r="AD100" s="29"/>
      <c r="AE100" s="29"/>
      <c r="AF100" s="29"/>
      <c r="AG100" s="29"/>
      <c r="AH100" s="29" t="s">
        <v>57</v>
      </c>
      <c r="AI100" s="35">
        <v>5.5</v>
      </c>
      <c r="AJ100" s="35"/>
      <c r="AK100" s="35"/>
      <c r="AL100" s="35"/>
      <c r="AM100" s="35"/>
      <c r="AN100" s="66" t="s">
        <v>63</v>
      </c>
      <c r="AO100" s="29" t="s">
        <v>57</v>
      </c>
      <c r="AP100" s="66" t="s">
        <v>57</v>
      </c>
      <c r="AQ100" s="49" t="s">
        <v>757</v>
      </c>
      <c r="AR100" s="29" t="s">
        <v>57</v>
      </c>
      <c r="AS100" s="29" t="s">
        <v>57</v>
      </c>
      <c r="AT100" s="29" t="s">
        <v>57</v>
      </c>
      <c r="AU100" s="29" t="s">
        <v>57</v>
      </c>
      <c r="AV100" s="29" t="s">
        <v>57</v>
      </c>
      <c r="AW100" s="29" t="s">
        <v>57</v>
      </c>
      <c r="AX100" s="29" t="s">
        <v>57</v>
      </c>
      <c r="AY100" s="29" t="s">
        <v>57</v>
      </c>
      <c r="AZ100" s="29" t="s">
        <v>57</v>
      </c>
      <c r="BA100" s="29" t="s">
        <v>57</v>
      </c>
      <c r="BB100" s="29" t="s">
        <v>57</v>
      </c>
      <c r="BC100" s="29" t="s">
        <v>57</v>
      </c>
      <c r="BD100" s="29" t="s">
        <v>58</v>
      </c>
      <c r="BE100" s="29" t="s">
        <v>58</v>
      </c>
      <c r="BF100" s="29" t="s">
        <v>58</v>
      </c>
      <c r="BG100" s="29" t="s">
        <v>57</v>
      </c>
      <c r="BH100" s="29" t="s">
        <v>57</v>
      </c>
      <c r="BI100" s="29" t="s">
        <v>57</v>
      </c>
      <c r="BJ100" s="29" t="s">
        <v>57</v>
      </c>
      <c r="BK100" s="54" t="s">
        <v>761</v>
      </c>
      <c r="BL100" s="49" t="s">
        <v>101</v>
      </c>
      <c r="BM100" s="97" t="str">
        <f>HYPERLINK(テーブル2233456[[#This Row],[Website Link]],"Website")</f>
        <v>Website</v>
      </c>
      <c r="BN100" s="45" t="s">
        <v>764</v>
      </c>
      <c r="BO100" s="35">
        <v>1</v>
      </c>
      <c r="BP100" s="35">
        <v>1</v>
      </c>
      <c r="BQ100" s="35">
        <v>1</v>
      </c>
      <c r="BR100" s="35">
        <v>6</v>
      </c>
      <c r="BS100" s="35">
        <v>5</v>
      </c>
      <c r="BT100" s="35">
        <v>1.2</v>
      </c>
    </row>
    <row r="101" spans="1:72" ht="43.2">
      <c r="A101" s="14">
        <v>46307</v>
      </c>
      <c r="B101" s="27">
        <f t="shared" si="1"/>
        <v>96</v>
      </c>
      <c r="C101" s="27">
        <v>990247</v>
      </c>
      <c r="D101" s="27" t="s">
        <v>73</v>
      </c>
      <c r="E101" s="28" t="s">
        <v>721</v>
      </c>
      <c r="F101" s="28" t="s">
        <v>726</v>
      </c>
      <c r="G101" s="28" t="s">
        <v>734</v>
      </c>
      <c r="H101" s="15" t="str">
        <f>HYPERLINK(テーブル2233456[[#This Row],[info link]],"Info Sheet")</f>
        <v>Info Sheet</v>
      </c>
      <c r="I101" s="27" t="str">
        <f>VLOOKUP(テーブル2233456[[#This Row],[Code]],[1]WEB協定校一覧!$H$4:$S$181,12,0)</f>
        <v>https://www.apu.ac.jp/abroad/university/infosheet/files/Universiteit_Leiden.pdf</v>
      </c>
      <c r="J101" s="29" t="s">
        <v>57</v>
      </c>
      <c r="K101" s="29" t="s">
        <v>57</v>
      </c>
      <c r="L101" s="29" t="s">
        <v>88</v>
      </c>
      <c r="M101" s="29"/>
      <c r="N101" s="29"/>
      <c r="O101" s="29"/>
      <c r="P101" s="29">
        <v>4</v>
      </c>
      <c r="Q101" s="30" t="s">
        <v>59</v>
      </c>
      <c r="R101" s="30" t="s">
        <v>503</v>
      </c>
      <c r="S101" s="30" t="s">
        <v>744</v>
      </c>
      <c r="T101" s="31">
        <v>46447</v>
      </c>
      <c r="U101" s="31">
        <v>46478</v>
      </c>
      <c r="V101" s="31">
        <v>46615</v>
      </c>
      <c r="W101" s="34">
        <v>2</v>
      </c>
      <c r="X101" s="34">
        <v>3.2</v>
      </c>
      <c r="Y101" s="29" t="s">
        <v>586</v>
      </c>
      <c r="Z101" s="29">
        <v>84</v>
      </c>
      <c r="AA101" s="29">
        <v>6</v>
      </c>
      <c r="AB101" s="34">
        <v>3.2</v>
      </c>
      <c r="AC101" s="29">
        <v>90</v>
      </c>
      <c r="AD101" s="29"/>
      <c r="AE101" s="29"/>
      <c r="AF101" s="29"/>
      <c r="AG101" s="29"/>
      <c r="AH101" s="66" t="s">
        <v>293</v>
      </c>
      <c r="AI101" s="35">
        <v>6.5</v>
      </c>
      <c r="AJ101" s="35"/>
      <c r="AK101" s="35"/>
      <c r="AL101" s="35"/>
      <c r="AM101" s="35"/>
      <c r="AN101" s="66" t="s">
        <v>63</v>
      </c>
      <c r="AO101" s="66" t="s">
        <v>63</v>
      </c>
      <c r="AP101" s="66" t="s">
        <v>57</v>
      </c>
      <c r="AQ101" s="49"/>
      <c r="AR101" s="29" t="s">
        <v>58</v>
      </c>
      <c r="AS101" s="29" t="s">
        <v>58</v>
      </c>
      <c r="AT101" s="29" t="s">
        <v>57</v>
      </c>
      <c r="AU101" s="29" t="s">
        <v>57</v>
      </c>
      <c r="AV101" s="29" t="s">
        <v>57</v>
      </c>
      <c r="AW101" s="29" t="s">
        <v>57</v>
      </c>
      <c r="AX101" s="29" t="s">
        <v>57</v>
      </c>
      <c r="AY101" s="29" t="s">
        <v>57</v>
      </c>
      <c r="AZ101" s="29" t="s">
        <v>57</v>
      </c>
      <c r="BA101" s="29" t="s">
        <v>57</v>
      </c>
      <c r="BB101" s="29" t="s">
        <v>57</v>
      </c>
      <c r="BC101" s="29" t="s">
        <v>57</v>
      </c>
      <c r="BD101" s="29" t="s">
        <v>57</v>
      </c>
      <c r="BE101" s="29" t="s">
        <v>58</v>
      </c>
      <c r="BF101" s="29" t="s">
        <v>58</v>
      </c>
      <c r="BG101" s="29" t="s">
        <v>57</v>
      </c>
      <c r="BH101" s="29" t="s">
        <v>57</v>
      </c>
      <c r="BI101" s="29" t="s">
        <v>57</v>
      </c>
      <c r="BJ101" s="29" t="s">
        <v>57</v>
      </c>
      <c r="BK101" s="54"/>
      <c r="BL101" s="49" t="s">
        <v>101</v>
      </c>
      <c r="BM101" s="97" t="str">
        <f>HYPERLINK(テーブル2233456[[#This Row],[Website Link]],"Website")</f>
        <v>Website</v>
      </c>
      <c r="BN101" s="45" t="s">
        <v>765</v>
      </c>
      <c r="BO101" s="35">
        <v>1</v>
      </c>
      <c r="BP101" s="35">
        <v>1</v>
      </c>
      <c r="BQ101" s="35">
        <v>1</v>
      </c>
      <c r="BR101" s="35" t="s">
        <v>58</v>
      </c>
      <c r="BS101" s="35">
        <v>0</v>
      </c>
      <c r="BT101" s="35"/>
    </row>
    <row r="102" spans="1:72" ht="72">
      <c r="A102" s="14">
        <v>46307</v>
      </c>
      <c r="B102" s="27">
        <f t="shared" si="1"/>
        <v>97</v>
      </c>
      <c r="C102" s="27">
        <v>990834</v>
      </c>
      <c r="D102" s="27" t="s">
        <v>73</v>
      </c>
      <c r="E102" s="28" t="s">
        <v>722</v>
      </c>
      <c r="F102" s="28" t="s">
        <v>727</v>
      </c>
      <c r="G102" s="28" t="s">
        <v>735</v>
      </c>
      <c r="H102" s="15" t="str">
        <f>HYPERLINK(テーブル2233456[[#This Row],[info link]],"Info Sheet")</f>
        <v>Info Sheet</v>
      </c>
      <c r="I102" s="27" t="str">
        <f>VLOOKUP(テーブル2233456[[#This Row],[Code]],[1]WEB協定校一覧!$H$4:$S$181,12,0)</f>
        <v>https://www.apu.ac.jp/abroad/university/infosheet/files/University_of_Economics_in_Bratislava.pdf</v>
      </c>
      <c r="J102" s="29" t="s">
        <v>57</v>
      </c>
      <c r="K102" s="29" t="s">
        <v>88</v>
      </c>
      <c r="L102" s="29" t="s">
        <v>88</v>
      </c>
      <c r="M102" s="29" t="s">
        <v>57</v>
      </c>
      <c r="N102" s="29"/>
      <c r="O102" s="29"/>
      <c r="P102" s="29">
        <v>2</v>
      </c>
      <c r="Q102" s="30" t="s">
        <v>59</v>
      </c>
      <c r="R102" s="30" t="s">
        <v>750</v>
      </c>
      <c r="S102" s="30" t="s">
        <v>751</v>
      </c>
      <c r="T102" s="31">
        <v>46508</v>
      </c>
      <c r="U102" s="31">
        <v>46522</v>
      </c>
      <c r="V102" s="31">
        <v>46643</v>
      </c>
      <c r="W102" s="34">
        <v>2</v>
      </c>
      <c r="X102" s="34">
        <v>2.5</v>
      </c>
      <c r="Y102" s="29" t="s">
        <v>652</v>
      </c>
      <c r="Z102" s="29">
        <v>66</v>
      </c>
      <c r="AA102" s="29">
        <v>5.5</v>
      </c>
      <c r="AB102" s="34">
        <v>2.5</v>
      </c>
      <c r="AC102" s="29">
        <v>72</v>
      </c>
      <c r="AD102" s="29"/>
      <c r="AE102" s="29"/>
      <c r="AF102" s="29"/>
      <c r="AG102" s="29"/>
      <c r="AH102" s="29" t="s">
        <v>57</v>
      </c>
      <c r="AI102" s="35">
        <v>6</v>
      </c>
      <c r="AJ102" s="35">
        <v>6</v>
      </c>
      <c r="AK102" s="35">
        <v>6</v>
      </c>
      <c r="AL102" s="35">
        <v>6</v>
      </c>
      <c r="AM102" s="35">
        <v>6</v>
      </c>
      <c r="AN102" s="29" t="s">
        <v>57</v>
      </c>
      <c r="AO102" s="29" t="s">
        <v>57</v>
      </c>
      <c r="AP102" s="66" t="s">
        <v>57</v>
      </c>
      <c r="AQ102" s="49"/>
      <c r="AR102" s="29" t="s">
        <v>57</v>
      </c>
      <c r="AS102" s="29" t="s">
        <v>57</v>
      </c>
      <c r="AT102" s="29" t="s">
        <v>57</v>
      </c>
      <c r="AU102" s="29" t="s">
        <v>57</v>
      </c>
      <c r="AV102" s="29" t="s">
        <v>57</v>
      </c>
      <c r="AW102" s="29" t="s">
        <v>57</v>
      </c>
      <c r="AX102" s="29" t="s">
        <v>57</v>
      </c>
      <c r="AY102" s="29" t="s">
        <v>57</v>
      </c>
      <c r="AZ102" s="29" t="s">
        <v>57</v>
      </c>
      <c r="BA102" s="29" t="s">
        <v>57</v>
      </c>
      <c r="BB102" s="29" t="s">
        <v>58</v>
      </c>
      <c r="BC102" s="29" t="s">
        <v>58</v>
      </c>
      <c r="BD102" s="29" t="s">
        <v>57</v>
      </c>
      <c r="BE102" s="29" t="s">
        <v>58</v>
      </c>
      <c r="BF102" s="29" t="s">
        <v>57</v>
      </c>
      <c r="BG102" s="29" t="s">
        <v>57</v>
      </c>
      <c r="BH102" s="29" t="s">
        <v>57</v>
      </c>
      <c r="BI102" s="29" t="s">
        <v>57</v>
      </c>
      <c r="BJ102" s="29" t="s">
        <v>58</v>
      </c>
      <c r="BK102" s="54" t="s">
        <v>762</v>
      </c>
      <c r="BL102" s="49" t="s">
        <v>101</v>
      </c>
      <c r="BM102" s="97" t="str">
        <f>HYPERLINK(テーブル2233456[[#This Row],[Website Link]],"Website")</f>
        <v>Website</v>
      </c>
      <c r="BN102" s="45" t="s">
        <v>766</v>
      </c>
      <c r="BO102" s="35">
        <v>1</v>
      </c>
      <c r="BP102" s="35">
        <v>1</v>
      </c>
      <c r="BQ102" s="35">
        <v>1</v>
      </c>
      <c r="BR102" s="35" t="s">
        <v>58</v>
      </c>
      <c r="BS102" s="35">
        <v>0</v>
      </c>
      <c r="BT102" s="35"/>
    </row>
    <row r="103" spans="1:72" ht="57.6">
      <c r="A103" s="14">
        <v>46307</v>
      </c>
      <c r="B103" s="27">
        <f t="shared" si="1"/>
        <v>98</v>
      </c>
      <c r="C103" s="27">
        <v>990294</v>
      </c>
      <c r="D103" s="27" t="s">
        <v>73</v>
      </c>
      <c r="E103" s="28" t="s">
        <v>75</v>
      </c>
      <c r="F103" s="28" t="s">
        <v>728</v>
      </c>
      <c r="G103" s="28" t="s">
        <v>736</v>
      </c>
      <c r="H103" s="15" t="str">
        <f>HYPERLINK(テーブル2233456[[#This Row],[info link]],"Info Sheet")</f>
        <v>Info Sheet</v>
      </c>
      <c r="I103" s="27" t="str">
        <f>VLOOKUP(テーブル2233456[[#This Row],[Code]],[1]WEB協定校一覧!$H$4:$S$181,12,0)</f>
        <v>https://lnu.se/en/education/exchange-studies/</v>
      </c>
      <c r="J103" s="29" t="s">
        <v>57</v>
      </c>
      <c r="K103" s="29" t="s">
        <v>57</v>
      </c>
      <c r="L103" s="29" t="s">
        <v>57</v>
      </c>
      <c r="M103" s="29" t="s">
        <v>57</v>
      </c>
      <c r="N103" s="29"/>
      <c r="O103" s="29"/>
      <c r="P103" s="29">
        <v>4</v>
      </c>
      <c r="Q103" s="30" t="s">
        <v>59</v>
      </c>
      <c r="R103" s="30" t="s">
        <v>745</v>
      </c>
      <c r="S103" s="30" t="s">
        <v>746</v>
      </c>
      <c r="T103" s="31">
        <v>46478</v>
      </c>
      <c r="U103" s="31">
        <v>46492</v>
      </c>
      <c r="V103" s="31">
        <v>46625</v>
      </c>
      <c r="W103" s="34">
        <v>2</v>
      </c>
      <c r="X103" s="34">
        <v>2.5</v>
      </c>
      <c r="Y103" s="29" t="s">
        <v>652</v>
      </c>
      <c r="Z103" s="29">
        <v>66</v>
      </c>
      <c r="AA103" s="29">
        <v>5</v>
      </c>
      <c r="AB103" s="34">
        <v>2.5</v>
      </c>
      <c r="AC103" s="29">
        <v>72</v>
      </c>
      <c r="AD103" s="29"/>
      <c r="AE103" s="29"/>
      <c r="AF103" s="29"/>
      <c r="AG103" s="29"/>
      <c r="AH103" s="29"/>
      <c r="AI103" s="35">
        <v>5.5</v>
      </c>
      <c r="AJ103" s="35"/>
      <c r="AK103" s="35"/>
      <c r="AL103" s="35"/>
      <c r="AM103" s="35"/>
      <c r="AN103" s="29"/>
      <c r="AO103" s="29"/>
      <c r="AP103" s="29" t="s">
        <v>63</v>
      </c>
      <c r="AQ103" s="49"/>
      <c r="AR103" s="29" t="s">
        <v>57</v>
      </c>
      <c r="AS103" s="29" t="s">
        <v>57</v>
      </c>
      <c r="AT103" s="29" t="s">
        <v>57</v>
      </c>
      <c r="AU103" s="29" t="s">
        <v>57</v>
      </c>
      <c r="AV103" s="29" t="s">
        <v>57</v>
      </c>
      <c r="AW103" s="29" t="s">
        <v>57</v>
      </c>
      <c r="AX103" s="29" t="s">
        <v>57</v>
      </c>
      <c r="AY103" s="29" t="s">
        <v>57</v>
      </c>
      <c r="AZ103" s="29" t="s">
        <v>57</v>
      </c>
      <c r="BA103" s="29" t="s">
        <v>57</v>
      </c>
      <c r="BB103" s="29" t="s">
        <v>57</v>
      </c>
      <c r="BC103" s="29" t="s">
        <v>57</v>
      </c>
      <c r="BD103" s="29" t="s">
        <v>57</v>
      </c>
      <c r="BE103" s="29" t="s">
        <v>57</v>
      </c>
      <c r="BF103" s="29" t="s">
        <v>57</v>
      </c>
      <c r="BG103" s="29" t="s">
        <v>57</v>
      </c>
      <c r="BH103" s="29" t="s">
        <v>57</v>
      </c>
      <c r="BI103" s="29" t="s">
        <v>57</v>
      </c>
      <c r="BJ103" s="29" t="s">
        <v>57</v>
      </c>
      <c r="BK103" s="54"/>
      <c r="BL103" s="49" t="s">
        <v>101</v>
      </c>
      <c r="BM103" s="97" t="str">
        <f>HYPERLINK(テーブル2233456[[#This Row],[Website Link]],"Website")</f>
        <v>Website</v>
      </c>
      <c r="BN103" s="45" t="s">
        <v>767</v>
      </c>
      <c r="BO103" s="35">
        <v>1</v>
      </c>
      <c r="BP103" s="35">
        <v>1</v>
      </c>
      <c r="BQ103" s="35">
        <v>1</v>
      </c>
      <c r="BR103" s="35">
        <v>14</v>
      </c>
      <c r="BS103" s="35">
        <v>1</v>
      </c>
      <c r="BT103" s="35">
        <v>14</v>
      </c>
    </row>
    <row r="104" spans="1:72" ht="43.2">
      <c r="A104" s="14">
        <v>46307</v>
      </c>
      <c r="B104" s="27">
        <f t="shared" si="1"/>
        <v>99</v>
      </c>
      <c r="C104" s="27">
        <v>990956</v>
      </c>
      <c r="D104" s="27" t="s">
        <v>73</v>
      </c>
      <c r="E104" s="28" t="s">
        <v>723</v>
      </c>
      <c r="F104" s="28" t="s">
        <v>729</v>
      </c>
      <c r="G104" s="28" t="s">
        <v>729</v>
      </c>
      <c r="H104" s="15" t="str">
        <f>HYPERLINK(テーブル2233456[[#This Row],[info link]],"Info Sheet")</f>
        <v>Info Sheet</v>
      </c>
      <c r="I104" s="27" t="str">
        <f>VLOOKUP(テーブル2233456[[#This Row],[Code]],[1]WEB協定校一覧!$H$4:$S$181,12,0)</f>
        <v>https://www.apu.ac.jp/abroad/university/infosheet/files/International_University_of_Monaco.pdf</v>
      </c>
      <c r="J104" s="29" t="s">
        <v>57</v>
      </c>
      <c r="K104" s="29" t="s">
        <v>58</v>
      </c>
      <c r="L104" s="29" t="s">
        <v>58</v>
      </c>
      <c r="M104" s="29" t="s">
        <v>57</v>
      </c>
      <c r="N104" s="29"/>
      <c r="O104" s="29"/>
      <c r="P104" s="29">
        <v>2</v>
      </c>
      <c r="Q104" s="30" t="s">
        <v>59</v>
      </c>
      <c r="R104" s="30" t="s">
        <v>125</v>
      </c>
      <c r="S104" s="30" t="s">
        <v>221</v>
      </c>
      <c r="T104" s="31">
        <v>46492</v>
      </c>
      <c r="U104" s="31">
        <v>46507</v>
      </c>
      <c r="V104" s="31">
        <v>46636</v>
      </c>
      <c r="W104" s="34">
        <v>2</v>
      </c>
      <c r="X104" s="34">
        <v>2.5</v>
      </c>
      <c r="Y104" s="29" t="s">
        <v>652</v>
      </c>
      <c r="Z104" s="29">
        <v>66</v>
      </c>
      <c r="AA104" s="29">
        <v>5</v>
      </c>
      <c r="AB104" s="34">
        <v>2.5</v>
      </c>
      <c r="AC104" s="29">
        <v>72</v>
      </c>
      <c r="AD104" s="29"/>
      <c r="AE104" s="29"/>
      <c r="AF104" s="29"/>
      <c r="AG104" s="29"/>
      <c r="AH104" s="29"/>
      <c r="AI104" s="35">
        <v>5.5</v>
      </c>
      <c r="AJ104" s="35"/>
      <c r="AK104" s="35"/>
      <c r="AL104" s="35"/>
      <c r="AM104" s="35"/>
      <c r="AN104" s="29"/>
      <c r="AO104" s="29"/>
      <c r="AP104" s="29" t="s">
        <v>63</v>
      </c>
      <c r="AQ104" s="49"/>
      <c r="AR104" s="29" t="s">
        <v>58</v>
      </c>
      <c r="AS104" s="29" t="s">
        <v>57</v>
      </c>
      <c r="AT104" s="29" t="s">
        <v>57</v>
      </c>
      <c r="AU104" s="29" t="s">
        <v>57</v>
      </c>
      <c r="AV104" s="29" t="s">
        <v>58</v>
      </c>
      <c r="AW104" s="29" t="s">
        <v>58</v>
      </c>
      <c r="AX104" s="29" t="s">
        <v>58</v>
      </c>
      <c r="AY104" s="29" t="s">
        <v>58</v>
      </c>
      <c r="AZ104" s="29" t="s">
        <v>58</v>
      </c>
      <c r="BA104" s="29" t="s">
        <v>58</v>
      </c>
      <c r="BB104" s="29" t="s">
        <v>58</v>
      </c>
      <c r="BC104" s="29" t="s">
        <v>58</v>
      </c>
      <c r="BD104" s="29" t="s">
        <v>58</v>
      </c>
      <c r="BE104" s="29" t="s">
        <v>58</v>
      </c>
      <c r="BF104" s="29" t="s">
        <v>58</v>
      </c>
      <c r="BG104" s="29" t="s">
        <v>58</v>
      </c>
      <c r="BH104" s="29" t="s">
        <v>58</v>
      </c>
      <c r="BI104" s="29" t="s">
        <v>58</v>
      </c>
      <c r="BJ104" s="29" t="s">
        <v>58</v>
      </c>
      <c r="BK104" s="54"/>
      <c r="BL104" s="49" t="s">
        <v>101</v>
      </c>
      <c r="BM104" s="97" t="str">
        <f>HYPERLINK(テーブル2233456[[#This Row],[Website Link]],"Website")</f>
        <v>Website</v>
      </c>
      <c r="BN104" s="45" t="s">
        <v>768</v>
      </c>
      <c r="BO104" s="35">
        <v>1</v>
      </c>
      <c r="BP104" s="35">
        <v>1</v>
      </c>
      <c r="BQ104" s="35">
        <v>1</v>
      </c>
      <c r="BR104" s="35">
        <v>2</v>
      </c>
      <c r="BS104" s="35">
        <v>1</v>
      </c>
      <c r="BT104" s="35">
        <v>2</v>
      </c>
    </row>
    <row r="105" spans="1:72" ht="43.2">
      <c r="A105" s="14">
        <v>46307</v>
      </c>
      <c r="B105" s="27">
        <f t="shared" si="1"/>
        <v>100</v>
      </c>
      <c r="C105" s="27">
        <v>990439</v>
      </c>
      <c r="D105" s="27" t="s">
        <v>73</v>
      </c>
      <c r="E105" s="28" t="s">
        <v>140</v>
      </c>
      <c r="F105" s="28" t="s">
        <v>730</v>
      </c>
      <c r="G105" s="28" t="s">
        <v>737</v>
      </c>
      <c r="H105" s="15" t="str">
        <f>HYPERLINK(テーブル2233456[[#This Row],[info link]],"Info Sheet")</f>
        <v>Info Sheet</v>
      </c>
      <c r="I105" s="27" t="str">
        <f>VLOOKUP(テーブル2233456[[#This Row],[Code]],[1]WEB協定校一覧!$H$4:$S$181,12,0)</f>
        <v>https://www.apu.ac.jp/abroad/university/infosheet/files/Oxford_Brookes_University.pdf</v>
      </c>
      <c r="J105" s="29" t="s">
        <v>57</v>
      </c>
      <c r="K105" s="29" t="s">
        <v>57</v>
      </c>
      <c r="L105" s="29" t="s">
        <v>57</v>
      </c>
      <c r="M105" s="29"/>
      <c r="N105" s="29"/>
      <c r="O105" s="29" t="s">
        <v>57</v>
      </c>
      <c r="P105" s="29">
        <v>4</v>
      </c>
      <c r="Q105" s="30" t="s">
        <v>59</v>
      </c>
      <c r="R105" s="30" t="s">
        <v>125</v>
      </c>
      <c r="S105" s="30" t="s">
        <v>747</v>
      </c>
      <c r="T105" s="31">
        <v>46492</v>
      </c>
      <c r="U105" s="31">
        <v>46522</v>
      </c>
      <c r="V105" s="31">
        <v>46648</v>
      </c>
      <c r="W105" s="34">
        <v>2</v>
      </c>
      <c r="X105" s="34">
        <v>2.8</v>
      </c>
      <c r="Y105" s="29">
        <v>4</v>
      </c>
      <c r="Z105" s="29">
        <v>82</v>
      </c>
      <c r="AA105" s="29">
        <v>6</v>
      </c>
      <c r="AB105" s="34">
        <v>2.8</v>
      </c>
      <c r="AC105" s="29" t="s">
        <v>754</v>
      </c>
      <c r="AD105" s="29" t="s">
        <v>755</v>
      </c>
      <c r="AE105" s="29" t="s">
        <v>552</v>
      </c>
      <c r="AF105" s="29" t="s">
        <v>756</v>
      </c>
      <c r="AG105" s="29" t="s">
        <v>755</v>
      </c>
      <c r="AH105" s="66" t="s">
        <v>63</v>
      </c>
      <c r="AI105" s="35">
        <v>6.5</v>
      </c>
      <c r="AJ105" s="35">
        <v>5.5</v>
      </c>
      <c r="AK105" s="35">
        <v>6</v>
      </c>
      <c r="AL105" s="35">
        <v>6</v>
      </c>
      <c r="AM105" s="35">
        <v>5.5</v>
      </c>
      <c r="AN105" s="29" t="s">
        <v>57</v>
      </c>
      <c r="AO105" s="66" t="s">
        <v>63</v>
      </c>
      <c r="AP105" s="66" t="s">
        <v>57</v>
      </c>
      <c r="AQ105" s="49"/>
      <c r="AR105" s="29" t="s">
        <v>57</v>
      </c>
      <c r="AS105" s="29" t="s">
        <v>57</v>
      </c>
      <c r="AT105" s="29" t="s">
        <v>58</v>
      </c>
      <c r="AU105" s="29" t="s">
        <v>57</v>
      </c>
      <c r="AV105" s="29" t="s">
        <v>57</v>
      </c>
      <c r="AW105" s="29" t="s">
        <v>57</v>
      </c>
      <c r="AX105" s="29" t="s">
        <v>57</v>
      </c>
      <c r="AY105" s="29" t="s">
        <v>57</v>
      </c>
      <c r="AZ105" s="29" t="s">
        <v>57</v>
      </c>
      <c r="BA105" s="29" t="s">
        <v>57</v>
      </c>
      <c r="BB105" s="29" t="s">
        <v>57</v>
      </c>
      <c r="BC105" s="29" t="s">
        <v>57</v>
      </c>
      <c r="BD105" s="29" t="s">
        <v>57</v>
      </c>
      <c r="BE105" s="29" t="s">
        <v>57</v>
      </c>
      <c r="BF105" s="29" t="s">
        <v>57</v>
      </c>
      <c r="BG105" s="29" t="s">
        <v>58</v>
      </c>
      <c r="BH105" s="29" t="s">
        <v>58</v>
      </c>
      <c r="BI105" s="29" t="s">
        <v>58</v>
      </c>
      <c r="BJ105" s="29" t="s">
        <v>57</v>
      </c>
      <c r="BK105" s="54" t="s">
        <v>758</v>
      </c>
      <c r="BL105" s="49" t="s">
        <v>101</v>
      </c>
      <c r="BM105" s="97" t="str">
        <f>HYPERLINK(テーブル2233456[[#This Row],[Website Link]],"Website")</f>
        <v>Website</v>
      </c>
      <c r="BN105" s="45" t="s">
        <v>769</v>
      </c>
      <c r="BO105" s="35">
        <v>1</v>
      </c>
      <c r="BP105" s="35">
        <v>1</v>
      </c>
      <c r="BQ105" s="35">
        <v>1</v>
      </c>
      <c r="BR105" s="35">
        <v>4</v>
      </c>
      <c r="BS105" s="35">
        <v>2</v>
      </c>
      <c r="BT105" s="35">
        <v>2</v>
      </c>
    </row>
    <row r="106" spans="1:72" ht="43.2">
      <c r="A106" s="14">
        <v>46307</v>
      </c>
      <c r="B106" s="27">
        <f t="shared" si="1"/>
        <v>101</v>
      </c>
      <c r="C106" s="27">
        <v>990344</v>
      </c>
      <c r="D106" s="27" t="s">
        <v>557</v>
      </c>
      <c r="E106" s="28" t="s">
        <v>558</v>
      </c>
      <c r="F106" s="28" t="s">
        <v>731</v>
      </c>
      <c r="G106" s="28" t="s">
        <v>738</v>
      </c>
      <c r="H106" s="15" t="str">
        <f>HYPERLINK(テーブル2233456[[#This Row],[info link]],"Info Sheet")</f>
        <v>Info Sheet</v>
      </c>
      <c r="I106" s="27" t="str">
        <f>VLOOKUP(テーブル2233456[[#This Row],[Code]],[1]WEB協定校一覧!$H$4:$S$181,12,0)</f>
        <v>https://www.csi.cuny.edu/</v>
      </c>
      <c r="J106" s="29" t="s">
        <v>57</v>
      </c>
      <c r="K106" s="29" t="s">
        <v>57</v>
      </c>
      <c r="L106" s="29" t="s">
        <v>57</v>
      </c>
      <c r="M106" s="29"/>
      <c r="N106" s="29"/>
      <c r="O106" s="29"/>
      <c r="P106" s="29">
        <v>2</v>
      </c>
      <c r="Q106" s="30" t="s">
        <v>59</v>
      </c>
      <c r="R106" s="30" t="s">
        <v>748</v>
      </c>
      <c r="S106" s="30" t="s">
        <v>749</v>
      </c>
      <c r="T106" s="31">
        <v>46461</v>
      </c>
      <c r="U106" s="31">
        <v>46127</v>
      </c>
      <c r="V106" s="31">
        <v>46623</v>
      </c>
      <c r="W106" s="34">
        <v>2</v>
      </c>
      <c r="X106" s="34">
        <v>3</v>
      </c>
      <c r="Y106" s="29">
        <v>4.5</v>
      </c>
      <c r="Z106" s="29">
        <v>89</v>
      </c>
      <c r="AA106" s="29">
        <v>5.5</v>
      </c>
      <c r="AB106" s="34">
        <v>3</v>
      </c>
      <c r="AC106" s="29" t="s">
        <v>752</v>
      </c>
      <c r="AD106" s="29"/>
      <c r="AE106" s="29"/>
      <c r="AF106" s="29"/>
      <c r="AG106" s="29"/>
      <c r="AH106" s="29" t="s">
        <v>57</v>
      </c>
      <c r="AI106" s="35">
        <v>6</v>
      </c>
      <c r="AJ106" s="35">
        <v>6</v>
      </c>
      <c r="AK106" s="35">
        <v>6</v>
      </c>
      <c r="AL106" s="35">
        <v>6</v>
      </c>
      <c r="AM106" s="35">
        <v>6</v>
      </c>
      <c r="AN106" s="29" t="s">
        <v>57</v>
      </c>
      <c r="AO106" s="29" t="s">
        <v>57</v>
      </c>
      <c r="AP106" s="66" t="s">
        <v>57</v>
      </c>
      <c r="AQ106" s="49"/>
      <c r="AR106" s="29" t="s">
        <v>57</v>
      </c>
      <c r="AS106" s="29" t="s">
        <v>57</v>
      </c>
      <c r="AT106" s="29" t="s">
        <v>57</v>
      </c>
      <c r="AU106" s="29" t="s">
        <v>57</v>
      </c>
      <c r="AV106" s="29" t="s">
        <v>57</v>
      </c>
      <c r="AW106" s="29" t="s">
        <v>57</v>
      </c>
      <c r="AX106" s="29" t="s">
        <v>57</v>
      </c>
      <c r="AY106" s="29" t="s">
        <v>57</v>
      </c>
      <c r="AZ106" s="29" t="s">
        <v>57</v>
      </c>
      <c r="BA106" s="29" t="s">
        <v>57</v>
      </c>
      <c r="BB106" s="29" t="s">
        <v>57</v>
      </c>
      <c r="BC106" s="29" t="s">
        <v>57</v>
      </c>
      <c r="BD106" s="29" t="s">
        <v>57</v>
      </c>
      <c r="BE106" s="29" t="s">
        <v>58</v>
      </c>
      <c r="BF106" s="29" t="s">
        <v>58</v>
      </c>
      <c r="BG106" s="29" t="s">
        <v>57</v>
      </c>
      <c r="BH106" s="29" t="s">
        <v>57</v>
      </c>
      <c r="BI106" s="29" t="s">
        <v>57</v>
      </c>
      <c r="BJ106" s="29" t="s">
        <v>57</v>
      </c>
      <c r="BK106" s="54" t="s">
        <v>759</v>
      </c>
      <c r="BL106" s="49" t="s">
        <v>101</v>
      </c>
      <c r="BM106" s="97" t="str">
        <f>HYPERLINK(テーブル2233456[[#This Row],[Website Link]],"Website")</f>
        <v>Website</v>
      </c>
      <c r="BN106" s="45" t="s">
        <v>770</v>
      </c>
      <c r="BO106" s="35">
        <v>1</v>
      </c>
      <c r="BP106" s="35">
        <v>1</v>
      </c>
      <c r="BQ106" s="35">
        <v>1</v>
      </c>
      <c r="BR106" s="35">
        <v>7</v>
      </c>
      <c r="BS106" s="35">
        <v>1</v>
      </c>
      <c r="BT106" s="35">
        <v>7</v>
      </c>
    </row>
    <row r="107" spans="1:72" ht="72">
      <c r="A107" s="14">
        <v>46307</v>
      </c>
      <c r="B107" s="27">
        <f t="shared" si="1"/>
        <v>102</v>
      </c>
      <c r="C107" s="27">
        <v>990867</v>
      </c>
      <c r="D107" s="27" t="s">
        <v>557</v>
      </c>
      <c r="E107" s="28" t="s">
        <v>558</v>
      </c>
      <c r="F107" s="28" t="s">
        <v>732</v>
      </c>
      <c r="G107" s="28" t="s">
        <v>732</v>
      </c>
      <c r="H107" s="15" t="str">
        <f>HYPERLINK(テーブル2233456[[#This Row],[info link]],"Info Sheet")</f>
        <v>Info Sheet</v>
      </c>
      <c r="I107" s="27" t="str">
        <f>VLOOKUP(テーブル2233456[[#This Row],[Code]],[1]WEB協定校一覧!$H$4:$S$181,12,0)</f>
        <v>https://www.apu.ac.jp/abroad/university/infosheet/files/Nazareth_College_of_Rochester.pdf</v>
      </c>
      <c r="J107" s="29" t="s">
        <v>57</v>
      </c>
      <c r="K107" s="29" t="s">
        <v>57</v>
      </c>
      <c r="L107" s="29" t="s">
        <v>88</v>
      </c>
      <c r="M107" s="29"/>
      <c r="N107" s="29"/>
      <c r="O107" s="29"/>
      <c r="P107" s="29">
        <v>7</v>
      </c>
      <c r="Q107" s="30" t="s">
        <v>59</v>
      </c>
      <c r="R107" s="30" t="s">
        <v>354</v>
      </c>
      <c r="S107" s="30" t="s">
        <v>581</v>
      </c>
      <c r="T107" s="31">
        <v>46478</v>
      </c>
      <c r="U107" s="31">
        <v>46508</v>
      </c>
      <c r="V107" s="31">
        <v>46260</v>
      </c>
      <c r="W107" s="34">
        <v>2</v>
      </c>
      <c r="X107" s="34">
        <v>2.5</v>
      </c>
      <c r="Y107" s="29" t="s">
        <v>586</v>
      </c>
      <c r="Z107" s="29">
        <v>73</v>
      </c>
      <c r="AA107" s="29">
        <v>6</v>
      </c>
      <c r="AB107" s="34">
        <v>2.5</v>
      </c>
      <c r="AC107" s="29" t="s">
        <v>753</v>
      </c>
      <c r="AD107" s="29"/>
      <c r="AE107" s="29"/>
      <c r="AF107" s="29"/>
      <c r="AG107" s="29"/>
      <c r="AH107" s="29" t="s">
        <v>57</v>
      </c>
      <c r="AI107" s="35">
        <v>6.5</v>
      </c>
      <c r="AJ107" s="35"/>
      <c r="AK107" s="35"/>
      <c r="AL107" s="35"/>
      <c r="AM107" s="35"/>
      <c r="AN107" s="29" t="s">
        <v>57</v>
      </c>
      <c r="AO107" s="29" t="s">
        <v>57</v>
      </c>
      <c r="AP107" s="66" t="s">
        <v>57</v>
      </c>
      <c r="AQ107" s="49"/>
      <c r="AR107" s="29" t="s">
        <v>57</v>
      </c>
      <c r="AS107" s="29" t="s">
        <v>57</v>
      </c>
      <c r="AT107" s="29" t="s">
        <v>57</v>
      </c>
      <c r="AU107" s="29" t="s">
        <v>57</v>
      </c>
      <c r="AV107" s="29" t="s">
        <v>57</v>
      </c>
      <c r="AW107" s="29" t="s">
        <v>58</v>
      </c>
      <c r="AX107" s="29" t="s">
        <v>57</v>
      </c>
      <c r="AY107" s="29" t="s">
        <v>58</v>
      </c>
      <c r="AZ107" s="29" t="s">
        <v>57</v>
      </c>
      <c r="BA107" s="29" t="s">
        <v>57</v>
      </c>
      <c r="BB107" s="29" t="s">
        <v>57</v>
      </c>
      <c r="BC107" s="29" t="s">
        <v>57</v>
      </c>
      <c r="BD107" s="29" t="s">
        <v>57</v>
      </c>
      <c r="BE107" s="29" t="s">
        <v>58</v>
      </c>
      <c r="BF107" s="29" t="s">
        <v>58</v>
      </c>
      <c r="BG107" s="29" t="s">
        <v>57</v>
      </c>
      <c r="BH107" s="29" t="s">
        <v>57</v>
      </c>
      <c r="BI107" s="29" t="s">
        <v>58</v>
      </c>
      <c r="BJ107" s="29" t="s">
        <v>57</v>
      </c>
      <c r="BK107" s="54" t="s">
        <v>760</v>
      </c>
      <c r="BL107" s="49" t="s">
        <v>772</v>
      </c>
      <c r="BM107" s="97" t="str">
        <f>HYPERLINK(テーブル2233456[[#This Row],[Website Link]],"Website")</f>
        <v>Website</v>
      </c>
      <c r="BN107" s="45" t="s">
        <v>771</v>
      </c>
      <c r="BO107" s="35">
        <v>1</v>
      </c>
      <c r="BP107" s="35">
        <v>0</v>
      </c>
      <c r="BQ107" s="35"/>
      <c r="BR107" s="35" t="s">
        <v>58</v>
      </c>
      <c r="BS107" s="35">
        <v>0</v>
      </c>
      <c r="BT107" s="35"/>
    </row>
    <row r="108" spans="1:72" ht="22.8">
      <c r="A108" s="17" t="s">
        <v>66</v>
      </c>
      <c r="B108" s="18"/>
      <c r="C108" s="19"/>
      <c r="D108" s="19"/>
      <c r="E108" s="20"/>
      <c r="F108" s="20"/>
      <c r="G108" s="20"/>
      <c r="H108" s="21"/>
      <c r="I108" s="19"/>
      <c r="J108" s="22"/>
      <c r="K108" s="22"/>
      <c r="L108" s="22"/>
      <c r="M108" s="22"/>
      <c r="N108" s="22"/>
      <c r="O108" s="22"/>
      <c r="P108" s="22"/>
      <c r="Q108" s="23"/>
      <c r="R108" s="22"/>
      <c r="S108" s="22"/>
      <c r="T108" s="24"/>
      <c r="U108" s="24"/>
      <c r="V108" s="24"/>
      <c r="W108" s="22"/>
      <c r="X108" s="22"/>
      <c r="Y108" s="22"/>
      <c r="Z108" s="22"/>
      <c r="AA108" s="22"/>
      <c r="AB108" s="22"/>
      <c r="AC108" s="22"/>
      <c r="AD108" s="22"/>
      <c r="AE108" s="22"/>
      <c r="AF108" s="22"/>
      <c r="AG108" s="22"/>
      <c r="AH108" s="22"/>
      <c r="AI108" s="22"/>
      <c r="AJ108" s="67"/>
      <c r="AK108" s="67"/>
      <c r="AL108" s="67"/>
      <c r="AM108" s="67"/>
      <c r="AN108" s="22"/>
      <c r="AO108" s="22"/>
      <c r="AP108" s="22"/>
      <c r="AQ108" s="64"/>
      <c r="AR108" s="22"/>
      <c r="AS108" s="22"/>
      <c r="AT108" s="22"/>
      <c r="AU108" s="22"/>
      <c r="AV108" s="22"/>
      <c r="AW108" s="22"/>
      <c r="AX108" s="22"/>
      <c r="AY108" s="22"/>
      <c r="AZ108" s="22"/>
      <c r="BA108" s="22"/>
      <c r="BB108" s="22"/>
      <c r="BC108" s="22"/>
      <c r="BD108" s="22"/>
      <c r="BE108" s="22"/>
      <c r="BF108" s="22"/>
      <c r="BG108" s="22"/>
      <c r="BH108" s="22"/>
      <c r="BI108" s="22"/>
      <c r="BJ108" s="22"/>
      <c r="BK108" s="20"/>
      <c r="BL108" s="20"/>
      <c r="BM108" s="21"/>
      <c r="BN108" s="19"/>
      <c r="BO108" s="35">
        <v>1</v>
      </c>
      <c r="BP108" s="35">
        <v>1</v>
      </c>
      <c r="BQ108" s="35">
        <v>1</v>
      </c>
      <c r="BR108" s="35" t="s">
        <v>58</v>
      </c>
      <c r="BS108" s="35">
        <v>0</v>
      </c>
      <c r="BT108" s="35"/>
    </row>
  </sheetData>
  <sheetProtection algorithmName="SHA-512" hashValue="e/2woXY5HmoyDOHY5wD0mw4XUDWIGab9ka0BYvN0G6xsbX15HZfEryTcXYiHx5gCt/eKk9bhQzREloIVqSi/fQ==" saltValue="PVo8rX0qBOk0fAzxuJ64Cg==" spinCount="100000" sheet="1" objects="1" scenarios="1" sort="0" autoFilter="0"/>
  <mergeCells count="13">
    <mergeCell ref="A4:H4"/>
    <mergeCell ref="I4:L4"/>
    <mergeCell ref="M4:O4"/>
    <mergeCell ref="P4:Q4"/>
    <mergeCell ref="R4:V4"/>
    <mergeCell ref="W4:AA4"/>
    <mergeCell ref="A2:AA3"/>
    <mergeCell ref="AB4:AQ4"/>
    <mergeCell ref="AR4:BJ4"/>
    <mergeCell ref="BM4:BN4"/>
    <mergeCell ref="BO4:BQ4"/>
    <mergeCell ref="BR4:BT4"/>
    <mergeCell ref="BK4:BL4"/>
  </mergeCells>
  <phoneticPr fontId="4"/>
  <hyperlinks>
    <hyperlink ref="BN62" r:id="rId1" xr:uid="{0318ECE1-EAC4-475E-8CAF-6211CFC1D6C5}"/>
  </hyperlinks>
  <pageMargins left="0.7" right="0.7" top="0.75" bottom="0.75" header="0.3" footer="0.3"/>
  <pageSetup paperSize="9" scale="10" orientation="portrait" r:id="rId2"/>
  <ignoredErrors>
    <ignoredError sqref="A6:A63 A64:A80 A81:A100 A101:A107" calculatedColumn="1"/>
  </ignoredErrors>
  <legacyDrawing r:id="rId3"/>
  <tableParts count="1">
    <tablePart r:id="rId4"/>
  </tableParts>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27FA_1stRound_261012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YI RAN(yiran-li)</dc:creator>
  <cp:lastModifiedBy>LI YI RAN(yiran-li)</cp:lastModifiedBy>
  <dcterms:created xsi:type="dcterms:W3CDTF">2026-05-27T03:37:13Z</dcterms:created>
  <dcterms:modified xsi:type="dcterms:W3CDTF">2026-10-13T03:16:58Z</dcterms:modified>
</cp:coreProperties>
</file>